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рафик оценочных процедур" sheetId="1" state="visible" r:id="rId2"/>
  </sheets>
  <definedNames>
    <definedName function="false" hidden="false" localSheetId="0" name="_xlnm.Print_Area" vbProcedure="false">'График оценочных процедур'!$A$1:$AY$283</definedName>
    <definedName function="false" hidden="false" localSheetId="0" name="_xlnm.Print_Titles" vbProcedure="false">'График оценочных процедур'!$1:$8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<sst xmlns="http://schemas.openxmlformats.org/spreadsheetml/2006/main" count="475" uniqueCount="94">
  <si>
    <t xml:space="preserve">Приложение 1 к приказу от 31.08.2026г. </t>
  </si>
  <si>
    <t xml:space="preserve"> №110/2</t>
  </si>
  <si>
    <t xml:space="preserve">График оценочных процедур </t>
  </si>
  <si>
    <t xml:space="preserve">НП</t>
  </si>
  <si>
    <t xml:space="preserve">г. Екатеринбург</t>
  </si>
  <si>
    <t xml:space="preserve">Определение оценочных процедур (ОП):</t>
  </si>
  <si>
    <t xml:space="preserve">ОО</t>
  </si>
  <si>
    <t xml:space="preserve">МАОУ-Гимназия № 47</t>
  </si>
  <si>
    <t xml:space="preserve"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</si>
  <si>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 xml:space="preserve">Внутренняя оценочная процедура:</t>
  </si>
  <si>
    <t xml:space="preserve"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контрольные работы проводятся, начиная со 2 класса; на уровне СОО составляет от одного до двух уроков (не более чем 45 минут каждый).</t>
  </si>
  <si>
    <t xml:space="preserve">Уровни 
ОП </t>
  </si>
  <si>
    <t xml:space="preserve">Федеральный</t>
  </si>
  <si>
    <t xml:space="preserve">Утверждено</t>
  </si>
  <si>
    <t xml:space="preserve">Положения Рекомендаций Рособрнадзора:</t>
  </si>
  <si>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rgb="FF000000"/>
        <rFont val="Symbol"/>
        <family val="1"/>
        <charset val="2"/>
      </rPr>
      <t xml:space="preserve">·</t>
    </r>
    <r>
      <rPr>
        <sz val="10"/>
        <color rgb="FF000000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rgb="FF000000"/>
        <rFont val="Symbol"/>
        <family val="1"/>
        <charset val="2"/>
      </rPr>
      <t xml:space="preserve">·</t>
    </r>
    <r>
      <rPr>
        <sz val="10"/>
        <color rgb="FF000000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итоговая оценка</t>
    </r>
  </si>
  <si>
    <t xml:space="preserve">Региональный</t>
  </si>
  <si>
    <t xml:space="preserve">Приказ №</t>
  </si>
  <si>
    <t xml:space="preserve">110/2</t>
  </si>
  <si>
    <t xml:space="preserve">Приказ об изменениях</t>
  </si>
  <si>
    <t xml:space="preserve"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</si>
  <si>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 xml:space="preserve">Дата утверждения</t>
  </si>
  <si>
    <t xml:space="preserve">Дата изменений </t>
  </si>
  <si>
    <t xml:space="preserve">Список сокращений видов ОП:</t>
  </si>
  <si>
    <t xml:space="preserve">КР</t>
  </si>
  <si>
    <t xml:space="preserve">КР - контрольная работа, СД - стратовый диагностические работы, ПР - проверочная работа, ДР - диагностическая работа,  С-сочинение, З - зачет,  ЗП защита проектов</t>
  </si>
  <si>
    <t xml:space="preserve">Период (год)</t>
  </si>
  <si>
    <t xml:space="preserve">РСИ - региональное сопоставительное исследование</t>
  </si>
  <si>
    <t xml:space="preserve">РТ- репетиционное тестирование</t>
  </si>
  <si>
    <t xml:space="preserve">ВПР </t>
  </si>
  <si>
    <t xml:space="preserve">Всероссийская проверочная работа, НСИКО - национальные сопоставительные исследования качества образования</t>
  </si>
  <si>
    <t xml:space="preserve">10 класс</t>
  </si>
  <si>
    <t xml:space="preserve">2026/2027 учебный год</t>
  </si>
  <si>
    <t xml:space="preserve">Всего оценочных процедур за учебный год</t>
  </si>
  <si>
    <t xml:space="preserve">Количество часов по УП</t>
  </si>
  <si>
    <t xml:space="preserve">% соотношения количества оценочных процедур к количеству часов по УП</t>
  </si>
  <si>
    <t xml:space="preserve">Оценочная процедура/предмет</t>
  </si>
  <si>
    <t xml:space="preserve">месяц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</si>
  <si>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</si>
  <si>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</si>
  <si>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</si>
  <si>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</si>
  <si>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</si>
  <si>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</si>
  <si>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</si>
  <si>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</si>
  <si>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</si>
  <si>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</si>
  <si>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неделя</t>
  </si>
  <si>
    <t xml:space="preserve">Русский язык</t>
  </si>
  <si>
    <t xml:space="preserve">10а</t>
  </si>
  <si>
    <t xml:space="preserve">ДР</t>
  </si>
  <si>
    <t xml:space="preserve">ВПР</t>
  </si>
  <si>
    <t xml:space="preserve">10б</t>
  </si>
  <si>
    <t xml:space="preserve">10м</t>
  </si>
  <si>
    <t xml:space="preserve">Литература</t>
  </si>
  <si>
    <t xml:space="preserve">СД</t>
  </si>
  <si>
    <t xml:space="preserve">С</t>
  </si>
  <si>
    <t xml:space="preserve">Иностранный язык</t>
  </si>
  <si>
    <t xml:space="preserve">З</t>
  </si>
  <si>
    <t xml:space="preserve">10б (ЕН)</t>
  </si>
  <si>
    <t xml:space="preserve">10б (ГУМ)</t>
  </si>
  <si>
    <t xml:space="preserve">Алгебра и начала математического анализа</t>
  </si>
  <si>
    <t xml:space="preserve">ПР</t>
  </si>
  <si>
    <t xml:space="preserve">Геометрия</t>
  </si>
  <si>
    <t xml:space="preserve">Вероятность и статистика</t>
  </si>
  <si>
    <t xml:space="preserve">Информатика</t>
  </si>
  <si>
    <t xml:space="preserve">10м (ИНЖ)</t>
  </si>
  <si>
    <t xml:space="preserve">10м (ИНФ)</t>
  </si>
  <si>
    <t xml:space="preserve">Физика</t>
  </si>
  <si>
    <t xml:space="preserve">10 м (ИНЖ)</t>
  </si>
  <si>
    <t xml:space="preserve">Химия</t>
  </si>
  <si>
    <t xml:space="preserve">Биология</t>
  </si>
  <si>
    <t xml:space="preserve">10б (ЕН) </t>
  </si>
  <si>
    <t xml:space="preserve">История</t>
  </si>
  <si>
    <t xml:space="preserve">Обществознание</t>
  </si>
  <si>
    <t xml:space="preserve">География</t>
  </si>
  <si>
    <t xml:space="preserve">Основы безопасности и защиты Родины</t>
  </si>
  <si>
    <t xml:space="preserve">Физическая культура</t>
  </si>
  <si>
    <t xml:space="preserve">Индивидуальный проект</t>
  </si>
  <si>
    <t xml:space="preserve">пЗП</t>
  </si>
  <si>
    <t xml:space="preserve">ЗП</t>
  </si>
  <si>
    <t xml:space="preserve">11 класс</t>
  </si>
  <si>
    <t xml:space="preserve">11а</t>
  </si>
  <si>
    <t xml:space="preserve">11б</t>
  </si>
  <si>
    <t xml:space="preserve">ис</t>
  </si>
  <si>
    <t xml:space="preserve">11б (ЕН)</t>
  </si>
  <si>
    <t xml:space="preserve">11б (ГУМ)</t>
  </si>
  <si>
    <t xml:space="preserve">РТ</t>
  </si>
  <si>
    <t xml:space="preserve">11а (С-Э)</t>
  </si>
  <si>
    <t xml:space="preserve">11а (ТЕХ)</t>
  </si>
  <si>
    <t xml:space="preserve">11а </t>
  </si>
  <si>
    <t xml:space="preserve">11 б (ЕН)</t>
  </si>
  <si>
    <t xml:space="preserve">11 (ЕН)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</si>
</sst>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dd\.mm\.yyyy"/>
    <numFmt numFmtId="168" formatCode="General"/>
    <numFmt numFmtId="169" formatCode="0%"/>
    <numFmt numFmtId="170" formatCode="0.00%"/>
  </numFmts>
  <fonts count="15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2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u val="single"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rgb="FF000000"/>
      <name val="Symbol"/>
      <family val="1"/>
      <charset val="2"/>
    </font>
    <font>
      <sz val="8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DBDBDB"/>
        <bgColor rgb="FFD6DCE5"/>
      </patternFill>
    </fill>
    <fill>
      <patternFill patternType="solid">
        <fgColor rgb="FF92D050"/>
        <bgColor rgb="FFC5E0B4"/>
      </patternFill>
    </fill>
    <fill>
      <patternFill patternType="solid">
        <fgColor rgb="FFFFFF00"/>
        <bgColor rgb="FFFFC000"/>
      </patternFill>
    </fill>
    <fill>
      <patternFill patternType="solid">
        <fgColor rgb="FFFFC000"/>
        <bgColor rgb="FFFFFF00"/>
      </patternFill>
    </fill>
    <fill>
      <patternFill patternType="solid">
        <fgColor rgb="FFE7E6E6"/>
        <bgColor rgb="FFEDEDED"/>
      </patternFill>
    </fill>
    <fill>
      <patternFill patternType="solid">
        <fgColor rgb="FFFFFFFF"/>
        <bgColor rgb="FFEDEDED"/>
      </patternFill>
    </fill>
    <fill>
      <patternFill patternType="solid">
        <fgColor rgb="FFFFF2CC"/>
        <bgColor rgb="FFFBE5D6"/>
      </patternFill>
    </fill>
    <fill>
      <patternFill patternType="solid">
        <fgColor rgb="FFDAE3F3"/>
        <bgColor rgb="FFDEEBF7"/>
      </patternFill>
    </fill>
    <fill>
      <patternFill patternType="solid">
        <fgColor rgb="FFE2F0D9"/>
        <bgColor rgb="FFE7E6E6"/>
      </patternFill>
    </fill>
    <fill>
      <patternFill patternType="solid">
        <fgColor rgb="FFEDEDED"/>
        <bgColor rgb="FFE7E6E6"/>
      </patternFill>
    </fill>
    <fill>
      <patternFill patternType="solid">
        <fgColor rgb="FFD6DCE5"/>
        <bgColor rgb="FFDBDBDB"/>
      </patternFill>
    </fill>
    <fill>
      <patternFill patternType="solid">
        <fgColor rgb="FFFBE5D6"/>
        <bgColor rgb="FFFFF2CC"/>
      </patternFill>
    </fill>
    <fill>
      <patternFill patternType="solid">
        <fgColor rgb="FFBDD7EE"/>
        <bgColor rgb="FFB4C7E7"/>
      </patternFill>
    </fill>
    <fill>
      <patternFill patternType="solid">
        <fgColor rgb="FFFFE699"/>
        <bgColor rgb="FFFFF2CC"/>
      </patternFill>
    </fill>
    <fill>
      <patternFill patternType="solid">
        <fgColor rgb="FFC5E0B4"/>
        <bgColor rgb="FFD0CECE"/>
      </patternFill>
    </fill>
    <fill>
      <patternFill patternType="solid">
        <fgColor rgb="FFF8CBAD"/>
        <bgColor rgb="FFFFE699"/>
      </patternFill>
    </fill>
    <fill>
      <patternFill patternType="solid">
        <fgColor rgb="FFD0CECE"/>
        <bgColor rgb="FFDBDBDB"/>
      </patternFill>
    </fill>
    <fill>
      <patternFill patternType="solid">
        <fgColor rgb="FFDEEBF7"/>
        <bgColor rgb="FFDAE3F3"/>
      </patternFill>
    </fill>
    <fill>
      <patternFill patternType="solid">
        <fgColor rgb="FFB4C7E7"/>
        <bgColor rgb="FFBDD7EE"/>
      </patternFill>
    </fill>
    <fill>
      <patternFill patternType="solid">
        <fgColor rgb="FF8FAADC"/>
        <bgColor rgb="FFB4C7E7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4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8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8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8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8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8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8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9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9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9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9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9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9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0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0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0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1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1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1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1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1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1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1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1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1" borderId="2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1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1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1" borderId="2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2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2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2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3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3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1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3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3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2" borderId="2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4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4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4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4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5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5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5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5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6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6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6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6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6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7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7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7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7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7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1" fillId="0" borderId="15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3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8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0" borderId="2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8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8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8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8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8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8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8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8" borderId="2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9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9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9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9" borderId="1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9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9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9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3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3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3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13" borderId="2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8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9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9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20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20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6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1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1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1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1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21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1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1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1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1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21" borderId="2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8FAADC"/>
      <rgbColor rgb="FF993366"/>
      <rgbColor rgb="FFFFF2CC"/>
      <rgbColor rgb="FFDEEBF7"/>
      <rgbColor rgb="FF660066"/>
      <rgbColor rgb="FFE7E6E6"/>
      <rgbColor rgb="FF0066CC"/>
      <rgbColor rgb="FFBDD7EE"/>
      <rgbColor rgb="FF000080"/>
      <rgbColor rgb="FFFF00FF"/>
      <rgbColor rgb="FFFBE5D6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FFE699"/>
      <rgbColor rgb="FFB4C7E7"/>
      <rgbColor rgb="FFDBDBDB"/>
      <rgbColor rgb="FFD6DCE5"/>
      <rgbColor rgb="FFF8CBAD"/>
      <rgbColor rgb="FF3366FF"/>
      <rgbColor rgb="FF33CCCC"/>
      <rgbColor rgb="FF92D050"/>
      <rgbColor rgb="FFFFC000"/>
      <rgbColor rgb="FFEDEDED"/>
      <rgbColor rgb="FFFF6600"/>
      <rgbColor rgb="FF666699"/>
      <rgbColor rgb="FFC5E0B4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V283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5" zoomScalePageLayoutView="85" workbookViewId="0">
      <selection pane="topLeft" activeCell="G5" activeCellId="0" sqref="G5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1.56"/>
    <col collapsed="false" customWidth="true" hidden="false" outlineLevel="0" max="2" min="2" style="1" width="16.33"/>
    <col collapsed="false" customWidth="true" hidden="false" outlineLevel="0" max="3" min="3" style="1" width="10.33"/>
    <col collapsed="false" customWidth="true" hidden="false" outlineLevel="0" max="4" min="4" style="1" width="9.44"/>
    <col collapsed="false" customWidth="true" hidden="false" outlineLevel="0" max="5" min="5" style="1" width="5"/>
    <col collapsed="false" customWidth="true" hidden="false" outlineLevel="0" max="6" min="6" style="1" width="4.33"/>
    <col collapsed="false" customWidth="true" hidden="false" outlineLevel="0" max="7" min="7" style="1" width="3.33"/>
    <col collapsed="false" customWidth="true" hidden="false" outlineLevel="0" max="28" min="8" style="1" width="4.33"/>
    <col collapsed="false" customWidth="true" hidden="false" outlineLevel="0" max="29" min="29" style="1" width="5.11"/>
    <col collapsed="false" customWidth="true" hidden="false" outlineLevel="0" max="31" min="30" style="1" width="4.33"/>
    <col collapsed="false" customWidth="true" hidden="false" outlineLevel="0" max="32" min="32" style="1" width="5.33"/>
    <col collapsed="false" customWidth="true" hidden="false" outlineLevel="0" max="35" min="33" style="1" width="4.33"/>
    <col collapsed="false" customWidth="true" hidden="false" outlineLevel="0" max="36" min="36" style="1" width="4.11"/>
    <col collapsed="false" customWidth="true" hidden="false" outlineLevel="0" max="41" min="37" style="1" width="4.33"/>
    <col collapsed="false" customWidth="true" hidden="false" outlineLevel="0" max="42" min="42" style="1" width="5.44"/>
    <col collapsed="false" customWidth="true" hidden="false" outlineLevel="0" max="43" min="43" style="1" width="6.67"/>
    <col collapsed="false" customWidth="true" hidden="false" outlineLevel="0" max="44" min="44" style="1" width="6"/>
    <col collapsed="false" customWidth="true" hidden="false" outlineLevel="0" max="45" min="45" style="1" width="7.44"/>
    <col collapsed="false" customWidth="true" hidden="false" outlineLevel="0" max="46" min="46" style="1" width="13"/>
    <col collapsed="false" customWidth="false" hidden="false" outlineLevel="0" max="16384" min="47" style="1" width="9.11"/>
  </cols>
  <sheetData>
    <row r="1" s="5" customFormat="true" ht="63" hidden="false" customHeight="true" outlineLevel="0" collapsed="false">
      <c r="A1" s="2" t="s">
        <v>0</v>
      </c>
      <c r="B1" s="2"/>
      <c r="C1" s="2"/>
      <c r="D1" s="2"/>
      <c r="E1" s="3" t="s">
        <v>1</v>
      </c>
      <c r="F1" s="3"/>
      <c r="G1" s="4"/>
      <c r="H1" s="3"/>
      <c r="L1" s="6" t="s">
        <v>2</v>
      </c>
      <c r="AC1" s="7"/>
      <c r="AD1" s="7"/>
      <c r="AL1" s="7"/>
      <c r="AM1" s="7"/>
      <c r="AN1" s="7"/>
      <c r="AO1" s="7"/>
      <c r="AP1" s="7"/>
      <c r="AQ1" s="7"/>
      <c r="AR1" s="7"/>
      <c r="AS1" s="7"/>
    </row>
    <row r="2" customFormat="false" ht="21.75" hidden="false" customHeight="true" outlineLevel="0" collapsed="false">
      <c r="A2" s="8" t="s">
        <v>3</v>
      </c>
      <c r="B2" s="8" t="s">
        <v>4</v>
      </c>
      <c r="C2" s="8"/>
      <c r="D2" s="9"/>
      <c r="F2" s="4"/>
      <c r="G2" s="10" t="s">
        <v>5</v>
      </c>
      <c r="H2" s="3"/>
      <c r="I2" s="11"/>
      <c r="J2" s="11"/>
      <c r="K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2"/>
      <c r="AE2" s="12"/>
      <c r="AF2" s="12"/>
      <c r="AG2" s="12"/>
      <c r="AH2" s="12"/>
      <c r="AI2" s="13"/>
      <c r="AJ2" s="13"/>
      <c r="AK2" s="13"/>
      <c r="AL2" s="14"/>
      <c r="AM2" s="14"/>
      <c r="AN2" s="14"/>
      <c r="AO2" s="15"/>
      <c r="AP2" s="15"/>
      <c r="AQ2" s="15"/>
      <c r="AR2" s="15"/>
      <c r="AS2" s="15"/>
      <c r="AT2" s="13"/>
      <c r="AU2" s="13"/>
      <c r="AV2" s="13"/>
    </row>
    <row r="3" customFormat="false" ht="40.5" hidden="false" customHeight="true" outlineLevel="0" collapsed="false">
      <c r="A3" s="8" t="s">
        <v>6</v>
      </c>
      <c r="B3" s="16" t="s">
        <v>7</v>
      </c>
      <c r="C3" s="16"/>
      <c r="D3" s="9"/>
      <c r="E3" s="17"/>
      <c r="F3" s="17"/>
      <c r="G3" s="18" t="s">
        <v>8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9" t="s">
        <v>9</v>
      </c>
      <c r="Y3" s="19"/>
      <c r="Z3" s="19"/>
      <c r="AA3" s="19"/>
      <c r="AB3" s="19"/>
      <c r="AC3" s="20" t="s">
        <v>10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1" t="s">
        <v>11</v>
      </c>
      <c r="AO3" s="21"/>
      <c r="AP3" s="22" t="s">
        <v>12</v>
      </c>
      <c r="AQ3" s="22"/>
      <c r="AR3" s="23"/>
      <c r="AS3" s="13"/>
      <c r="AT3" s="13"/>
      <c r="AU3" s="24"/>
      <c r="AV3" s="13"/>
    </row>
    <row r="4" customFormat="false" ht="22.5" hidden="false" customHeight="true" outlineLevel="0" collapsed="false">
      <c r="B4" s="9" t="s">
        <v>13</v>
      </c>
      <c r="C4" s="9"/>
      <c r="D4" s="13"/>
      <c r="E4" s="13"/>
      <c r="F4" s="25"/>
      <c r="G4" s="26" t="s">
        <v>14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8" t="s">
        <v>15</v>
      </c>
      <c r="Y4" s="28"/>
      <c r="Z4" s="28"/>
      <c r="AA4" s="28"/>
      <c r="AB4" s="28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1"/>
      <c r="AO4" s="21"/>
      <c r="AP4" s="29" t="s">
        <v>16</v>
      </c>
      <c r="AQ4" s="29"/>
      <c r="AU4" s="24"/>
      <c r="AV4" s="13"/>
    </row>
    <row r="5" customFormat="false" ht="51.75" hidden="false" customHeight="true" outlineLevel="0" collapsed="false">
      <c r="A5" s="30" t="s">
        <v>17</v>
      </c>
      <c r="B5" s="31" t="s">
        <v>18</v>
      </c>
      <c r="C5" s="32" t="s">
        <v>19</v>
      </c>
      <c r="D5" s="33"/>
      <c r="E5" s="13"/>
      <c r="F5" s="25"/>
      <c r="G5" s="34" t="s">
        <v>20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28"/>
      <c r="Y5" s="28"/>
      <c r="Z5" s="28"/>
      <c r="AA5" s="28"/>
      <c r="AB5" s="28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1"/>
      <c r="AO5" s="21"/>
      <c r="AP5" s="35" t="s">
        <v>6</v>
      </c>
      <c r="AQ5" s="35"/>
      <c r="AU5" s="24"/>
      <c r="AV5" s="13"/>
    </row>
    <row r="6" customFormat="false" ht="51" hidden="false" customHeight="true" outlineLevel="0" collapsed="false">
      <c r="A6" s="36" t="s">
        <v>21</v>
      </c>
      <c r="B6" s="37" t="n">
        <v>46265</v>
      </c>
      <c r="C6" s="32" t="s">
        <v>22</v>
      </c>
      <c r="D6" s="38"/>
      <c r="E6" s="39"/>
      <c r="F6" s="2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0" t="s">
        <v>23</v>
      </c>
      <c r="Y6" s="40"/>
      <c r="Z6" s="40"/>
      <c r="AA6" s="40"/>
      <c r="AB6" s="40"/>
      <c r="AC6" s="41" t="s">
        <v>24</v>
      </c>
      <c r="AD6" s="42" t="s">
        <v>25</v>
      </c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U6" s="13"/>
      <c r="AV6" s="13"/>
    </row>
    <row r="7" customFormat="false" ht="26.25" hidden="false" customHeight="true" outlineLevel="0" collapsed="false">
      <c r="A7" s="43" t="s">
        <v>26</v>
      </c>
      <c r="B7" s="43"/>
      <c r="C7" s="44"/>
      <c r="D7" s="44"/>
      <c r="E7" s="13"/>
      <c r="F7" s="25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Y7" s="45"/>
      <c r="Z7" s="13"/>
      <c r="AB7" s="45"/>
      <c r="AC7" s="46" t="s">
        <v>27</v>
      </c>
      <c r="AD7" s="47"/>
      <c r="AE7" s="47"/>
      <c r="AF7" s="47"/>
      <c r="AG7" s="47"/>
      <c r="AH7" s="47"/>
      <c r="AI7" s="47"/>
      <c r="AJ7" s="47"/>
      <c r="AK7" s="47"/>
      <c r="AL7" s="47"/>
      <c r="AM7" s="48" t="s">
        <v>28</v>
      </c>
      <c r="AN7" s="48"/>
      <c r="AO7" s="48"/>
      <c r="AP7" s="48"/>
      <c r="AQ7" s="48"/>
      <c r="AR7" s="49"/>
      <c r="AS7" s="13"/>
    </row>
    <row r="8" customFormat="false" ht="37.5" hidden="false" customHeight="true" outlineLevel="0" collapsed="false">
      <c r="A8" s="50"/>
      <c r="B8" s="50"/>
      <c r="C8" s="50"/>
      <c r="D8" s="51"/>
      <c r="E8" s="51"/>
      <c r="F8" s="51"/>
      <c r="G8" s="52"/>
      <c r="H8" s="52"/>
      <c r="I8" s="50"/>
      <c r="J8" s="13"/>
      <c r="K8" s="13"/>
      <c r="X8" s="53"/>
      <c r="Y8" s="13"/>
      <c r="Z8" s="54"/>
      <c r="AA8" s="54"/>
      <c r="AB8" s="54"/>
      <c r="AC8" s="55" t="s">
        <v>29</v>
      </c>
      <c r="AD8" s="56" t="s">
        <v>30</v>
      </c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49"/>
      <c r="AS8" s="14"/>
    </row>
    <row r="9" customFormat="false" ht="12.75" hidden="false" customHeight="true" outlineLevel="0" collapsed="false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</row>
    <row r="10" customFormat="false" ht="41.25" hidden="false" customHeight="true" outlineLevel="0" collapsed="false">
      <c r="A10" s="58" t="s">
        <v>31</v>
      </c>
      <c r="B10" s="58"/>
      <c r="C10" s="58"/>
      <c r="D10" s="58"/>
      <c r="E10" s="59" t="s">
        <v>32</v>
      </c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 t="s">
        <v>33</v>
      </c>
      <c r="AR10" s="61" t="s">
        <v>34</v>
      </c>
      <c r="AS10" s="62" t="s">
        <v>35</v>
      </c>
    </row>
    <row r="11" customFormat="false" ht="39" hidden="false" customHeight="true" outlineLevel="0" collapsed="false">
      <c r="A11" s="63" t="s">
        <v>36</v>
      </c>
      <c r="B11" s="63"/>
      <c r="C11" s="63"/>
      <c r="D11" s="64" t="s">
        <v>37</v>
      </c>
      <c r="E11" s="65" t="s">
        <v>38</v>
      </c>
      <c r="F11" s="65"/>
      <c r="G11" s="65"/>
      <c r="H11" s="65"/>
      <c r="I11" s="65" t="s">
        <v>39</v>
      </c>
      <c r="J11" s="65"/>
      <c r="K11" s="65"/>
      <c r="L11" s="65"/>
      <c r="M11" s="65" t="s">
        <v>40</v>
      </c>
      <c r="N11" s="65"/>
      <c r="O11" s="65"/>
      <c r="P11" s="65"/>
      <c r="Q11" s="65" t="s">
        <v>41</v>
      </c>
      <c r="R11" s="65"/>
      <c r="S11" s="65"/>
      <c r="T11" s="65"/>
      <c r="U11" s="65" t="s">
        <v>42</v>
      </c>
      <c r="V11" s="65"/>
      <c r="W11" s="65"/>
      <c r="X11" s="65" t="s">
        <v>43</v>
      </c>
      <c r="Y11" s="65"/>
      <c r="Z11" s="65"/>
      <c r="AA11" s="65"/>
      <c r="AB11" s="65" t="s">
        <v>44</v>
      </c>
      <c r="AC11" s="65"/>
      <c r="AD11" s="65"/>
      <c r="AE11" s="65" t="s">
        <v>45</v>
      </c>
      <c r="AF11" s="65"/>
      <c r="AG11" s="65"/>
      <c r="AH11" s="65"/>
      <c r="AI11" s="65"/>
      <c r="AJ11" s="65" t="s">
        <v>46</v>
      </c>
      <c r="AK11" s="65"/>
      <c r="AL11" s="65"/>
      <c r="AM11" s="65" t="s">
        <v>47</v>
      </c>
      <c r="AN11" s="65"/>
      <c r="AO11" s="65"/>
      <c r="AP11" s="65"/>
      <c r="AQ11" s="60"/>
      <c r="AR11" s="61"/>
      <c r="AS11" s="62"/>
    </row>
    <row r="12" customFormat="false" ht="13.5" hidden="false" customHeight="false" outlineLevel="0" collapsed="false">
      <c r="A12" s="63"/>
      <c r="B12" s="63"/>
      <c r="C12" s="63"/>
      <c r="D12" s="66" t="s">
        <v>48</v>
      </c>
      <c r="E12" s="67" t="n">
        <v>1</v>
      </c>
      <c r="F12" s="67" t="n">
        <v>2</v>
      </c>
      <c r="G12" s="67" t="n">
        <v>3</v>
      </c>
      <c r="H12" s="67" t="n">
        <v>4</v>
      </c>
      <c r="I12" s="67" t="n">
        <v>5</v>
      </c>
      <c r="J12" s="67" t="n">
        <v>6</v>
      </c>
      <c r="K12" s="67" t="n">
        <v>7</v>
      </c>
      <c r="L12" s="67" t="n">
        <v>8</v>
      </c>
      <c r="M12" s="67" t="n">
        <v>9</v>
      </c>
      <c r="N12" s="67" t="n">
        <v>10</v>
      </c>
      <c r="O12" s="67" t="n">
        <v>11</v>
      </c>
      <c r="P12" s="67" t="n">
        <v>12</v>
      </c>
      <c r="Q12" s="67" t="n">
        <v>13</v>
      </c>
      <c r="R12" s="67" t="n">
        <v>14</v>
      </c>
      <c r="S12" s="67" t="n">
        <v>15</v>
      </c>
      <c r="T12" s="67" t="n">
        <v>16</v>
      </c>
      <c r="U12" s="67" t="n">
        <v>17</v>
      </c>
      <c r="V12" s="67" t="n">
        <v>18</v>
      </c>
      <c r="W12" s="67" t="n">
        <v>19</v>
      </c>
      <c r="X12" s="67" t="n">
        <v>20</v>
      </c>
      <c r="Y12" s="67" t="n">
        <v>21</v>
      </c>
      <c r="Z12" s="67" t="n">
        <v>22</v>
      </c>
      <c r="AA12" s="67" t="n">
        <v>23</v>
      </c>
      <c r="AB12" s="67" t="n">
        <v>24</v>
      </c>
      <c r="AC12" s="67" t="n">
        <v>25</v>
      </c>
      <c r="AD12" s="67" t="n">
        <v>26</v>
      </c>
      <c r="AE12" s="67" t="n">
        <v>27</v>
      </c>
      <c r="AF12" s="67" t="n">
        <v>28</v>
      </c>
      <c r="AG12" s="67" t="n">
        <v>29</v>
      </c>
      <c r="AH12" s="67" t="n">
        <v>30</v>
      </c>
      <c r="AI12" s="67" t="n">
        <v>31</v>
      </c>
      <c r="AJ12" s="67" t="n">
        <v>32</v>
      </c>
      <c r="AK12" s="67" t="n">
        <v>33</v>
      </c>
      <c r="AL12" s="67" t="n">
        <v>34</v>
      </c>
      <c r="AM12" s="67" t="n">
        <v>35</v>
      </c>
      <c r="AN12" s="67" t="n">
        <v>36</v>
      </c>
      <c r="AO12" s="67" t="n">
        <v>37</v>
      </c>
      <c r="AP12" s="67" t="n">
        <v>38</v>
      </c>
      <c r="AQ12" s="60"/>
      <c r="AR12" s="61"/>
      <c r="AS12" s="62"/>
    </row>
    <row r="13" customFormat="false" ht="12.75" hidden="false" customHeight="true" outlineLevel="0" collapsed="false">
      <c r="A13" s="68"/>
      <c r="B13" s="69" t="s">
        <v>49</v>
      </c>
      <c r="C13" s="70" t="s">
        <v>50</v>
      </c>
      <c r="D13" s="71"/>
      <c r="E13" s="70"/>
      <c r="F13" s="72" t="s">
        <v>51</v>
      </c>
      <c r="G13" s="70"/>
      <c r="H13" s="70"/>
      <c r="I13" s="70"/>
      <c r="J13" s="70"/>
      <c r="K13" s="70"/>
      <c r="L13" s="70"/>
      <c r="M13" s="72" t="s">
        <v>24</v>
      </c>
      <c r="N13" s="70"/>
      <c r="O13" s="70"/>
      <c r="P13" s="70"/>
      <c r="Q13" s="70"/>
      <c r="R13" s="70"/>
      <c r="S13" s="72" t="s">
        <v>24</v>
      </c>
      <c r="T13" s="70"/>
      <c r="U13" s="70"/>
      <c r="V13" s="70"/>
      <c r="W13" s="70"/>
      <c r="X13" s="70"/>
      <c r="Y13" s="70"/>
      <c r="Z13" s="70"/>
      <c r="AA13" s="72" t="s">
        <v>24</v>
      </c>
      <c r="AB13" s="70"/>
      <c r="AC13" s="70"/>
      <c r="AD13" s="70"/>
      <c r="AE13" s="70"/>
      <c r="AF13" s="70"/>
      <c r="AG13" s="70"/>
      <c r="AH13" s="73" t="s">
        <v>52</v>
      </c>
      <c r="AI13" s="70"/>
      <c r="AJ13" s="70"/>
      <c r="AK13" s="72" t="s">
        <v>24</v>
      </c>
      <c r="AL13" s="70"/>
      <c r="AM13" s="74"/>
      <c r="AN13" s="74"/>
      <c r="AO13" s="74"/>
      <c r="AP13" s="74"/>
      <c r="AQ13" s="74" t="n">
        <v>6</v>
      </c>
      <c r="AR13" s="75" t="n">
        <f aca="false">34*2</f>
        <v>68</v>
      </c>
      <c r="AS13" s="76" t="n">
        <f aca="false">AQ13/AR13</f>
        <v>0.0882352941176471</v>
      </c>
    </row>
    <row r="14" customFormat="false" ht="12.75" hidden="false" customHeight="true" outlineLevel="0" collapsed="false">
      <c r="A14" s="68"/>
      <c r="B14" s="69"/>
      <c r="C14" s="77" t="s">
        <v>53</v>
      </c>
      <c r="D14" s="78"/>
      <c r="E14" s="77"/>
      <c r="F14" s="79" t="s">
        <v>51</v>
      </c>
      <c r="G14" s="77"/>
      <c r="H14" s="77"/>
      <c r="I14" s="77"/>
      <c r="J14" s="77"/>
      <c r="K14" s="77"/>
      <c r="L14" s="77"/>
      <c r="M14" s="79" t="s">
        <v>24</v>
      </c>
      <c r="N14" s="77"/>
      <c r="O14" s="77"/>
      <c r="P14" s="77"/>
      <c r="Q14" s="77"/>
      <c r="R14" s="77"/>
      <c r="S14" s="79" t="s">
        <v>24</v>
      </c>
      <c r="T14" s="77"/>
      <c r="U14" s="77"/>
      <c r="V14" s="77"/>
      <c r="W14" s="77"/>
      <c r="X14" s="77"/>
      <c r="Y14" s="77"/>
      <c r="Z14" s="77"/>
      <c r="AA14" s="79" t="s">
        <v>24</v>
      </c>
      <c r="AB14" s="77"/>
      <c r="AC14" s="77"/>
      <c r="AD14" s="77"/>
      <c r="AE14" s="77"/>
      <c r="AF14" s="77"/>
      <c r="AG14" s="77"/>
      <c r="AH14" s="80" t="s">
        <v>52</v>
      </c>
      <c r="AI14" s="77"/>
      <c r="AJ14" s="77"/>
      <c r="AK14" s="79" t="s">
        <v>24</v>
      </c>
      <c r="AL14" s="77"/>
      <c r="AM14" s="81"/>
      <c r="AN14" s="81"/>
      <c r="AO14" s="81"/>
      <c r="AP14" s="81"/>
      <c r="AQ14" s="81" t="n">
        <v>6</v>
      </c>
      <c r="AR14" s="82" t="n">
        <f aca="false">34*2</f>
        <v>68</v>
      </c>
      <c r="AS14" s="83" t="n">
        <f aca="false">AQ14/AR14</f>
        <v>0.0882352941176471</v>
      </c>
    </row>
    <row r="15" customFormat="false" ht="12.75" hidden="false" customHeight="true" outlineLevel="0" collapsed="false">
      <c r="A15" s="68"/>
      <c r="B15" s="69"/>
      <c r="C15" s="84" t="s">
        <v>54</v>
      </c>
      <c r="D15" s="85"/>
      <c r="E15" s="84"/>
      <c r="F15" s="86" t="s">
        <v>51</v>
      </c>
      <c r="G15" s="84"/>
      <c r="H15" s="84"/>
      <c r="I15" s="84"/>
      <c r="J15" s="84"/>
      <c r="K15" s="84"/>
      <c r="L15" s="84"/>
      <c r="M15" s="86" t="s">
        <v>24</v>
      </c>
      <c r="N15" s="84"/>
      <c r="O15" s="84"/>
      <c r="P15" s="84"/>
      <c r="Q15" s="84"/>
      <c r="R15" s="84"/>
      <c r="S15" s="86" t="s">
        <v>24</v>
      </c>
      <c r="T15" s="84"/>
      <c r="U15" s="84"/>
      <c r="V15" s="84"/>
      <c r="W15" s="84"/>
      <c r="X15" s="84"/>
      <c r="Y15" s="84"/>
      <c r="Z15" s="84"/>
      <c r="AA15" s="86" t="s">
        <v>24</v>
      </c>
      <c r="AB15" s="84"/>
      <c r="AC15" s="84"/>
      <c r="AD15" s="84"/>
      <c r="AE15" s="84"/>
      <c r="AF15" s="84"/>
      <c r="AG15" s="84"/>
      <c r="AH15" s="87" t="s">
        <v>52</v>
      </c>
      <c r="AI15" s="84"/>
      <c r="AJ15" s="84"/>
      <c r="AK15" s="86" t="s">
        <v>24</v>
      </c>
      <c r="AL15" s="84"/>
      <c r="AM15" s="88"/>
      <c r="AN15" s="88"/>
      <c r="AO15" s="88"/>
      <c r="AP15" s="88"/>
      <c r="AQ15" s="88" t="n">
        <v>6</v>
      </c>
      <c r="AR15" s="89" t="n">
        <f aca="false">34*2</f>
        <v>68</v>
      </c>
      <c r="AS15" s="90" t="n">
        <f aca="false">AQ15/AR15</f>
        <v>0.0882352941176471</v>
      </c>
    </row>
    <row r="16" customFormat="false" ht="12.75" hidden="false" customHeight="true" outlineLevel="0" collapsed="false">
      <c r="A16" s="68"/>
      <c r="B16" s="91" t="s">
        <v>55</v>
      </c>
      <c r="C16" s="92" t="s">
        <v>50</v>
      </c>
      <c r="D16" s="93"/>
      <c r="E16" s="72" t="s">
        <v>56</v>
      </c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72" t="s">
        <v>24</v>
      </c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72" t="s">
        <v>57</v>
      </c>
      <c r="AD16" s="92"/>
      <c r="AE16" s="92"/>
      <c r="AF16" s="92"/>
      <c r="AG16" s="92"/>
      <c r="AH16" s="92"/>
      <c r="AI16" s="73" t="s">
        <v>52</v>
      </c>
      <c r="AJ16" s="72" t="s">
        <v>24</v>
      </c>
      <c r="AK16" s="92"/>
      <c r="AL16" s="92"/>
      <c r="AM16" s="94"/>
      <c r="AN16" s="94"/>
      <c r="AO16" s="94"/>
      <c r="AP16" s="94"/>
      <c r="AQ16" s="94" t="n">
        <v>5</v>
      </c>
      <c r="AR16" s="95" t="n">
        <f aca="false">34*3</f>
        <v>102</v>
      </c>
      <c r="AS16" s="96" t="n">
        <f aca="false">AQ16/AR16</f>
        <v>0.0490196078431373</v>
      </c>
    </row>
    <row r="17" customFormat="false" ht="12.75" hidden="false" customHeight="true" outlineLevel="0" collapsed="false">
      <c r="A17" s="68"/>
      <c r="B17" s="91"/>
      <c r="C17" s="97" t="s">
        <v>53</v>
      </c>
      <c r="D17" s="98"/>
      <c r="E17" s="79" t="s">
        <v>56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79" t="s">
        <v>24</v>
      </c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79" t="s">
        <v>57</v>
      </c>
      <c r="AD17" s="97"/>
      <c r="AE17" s="97"/>
      <c r="AF17" s="97"/>
      <c r="AG17" s="97"/>
      <c r="AH17" s="97"/>
      <c r="AI17" s="80" t="s">
        <v>52</v>
      </c>
      <c r="AJ17" s="79" t="s">
        <v>24</v>
      </c>
      <c r="AK17" s="97"/>
      <c r="AL17" s="97"/>
      <c r="AM17" s="99"/>
      <c r="AN17" s="99"/>
      <c r="AO17" s="99"/>
      <c r="AP17" s="99"/>
      <c r="AQ17" s="99" t="n">
        <v>5</v>
      </c>
      <c r="AR17" s="100" t="n">
        <f aca="false">34*3</f>
        <v>102</v>
      </c>
      <c r="AS17" s="101" t="n">
        <f aca="false">AQ17/AR17</f>
        <v>0.0490196078431373</v>
      </c>
    </row>
    <row r="18" customFormat="false" ht="12.75" hidden="false" customHeight="true" outlineLevel="0" collapsed="false">
      <c r="A18" s="68"/>
      <c r="B18" s="91"/>
      <c r="C18" s="102" t="s">
        <v>54</v>
      </c>
      <c r="D18" s="103"/>
      <c r="E18" s="86" t="s">
        <v>56</v>
      </c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86" t="s">
        <v>24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86" t="s">
        <v>57</v>
      </c>
      <c r="AD18" s="102"/>
      <c r="AE18" s="102"/>
      <c r="AF18" s="102"/>
      <c r="AG18" s="102"/>
      <c r="AH18" s="102"/>
      <c r="AI18" s="87" t="s">
        <v>52</v>
      </c>
      <c r="AJ18" s="86" t="s">
        <v>24</v>
      </c>
      <c r="AK18" s="102"/>
      <c r="AL18" s="102"/>
      <c r="AM18" s="104"/>
      <c r="AN18" s="104"/>
      <c r="AO18" s="104"/>
      <c r="AP18" s="104"/>
      <c r="AQ18" s="104" t="n">
        <v>5</v>
      </c>
      <c r="AR18" s="105" t="n">
        <f aca="false">34*3</f>
        <v>102</v>
      </c>
      <c r="AS18" s="106" t="n">
        <f aca="false">AQ18/AR18</f>
        <v>0.0490196078431373</v>
      </c>
    </row>
    <row r="19" customFormat="false" ht="12.75" hidden="false" customHeight="true" outlineLevel="0" collapsed="false">
      <c r="A19" s="68"/>
      <c r="B19" s="107" t="s">
        <v>58</v>
      </c>
      <c r="C19" s="108" t="s">
        <v>50</v>
      </c>
      <c r="D19" s="109"/>
      <c r="E19" s="108"/>
      <c r="F19" s="108"/>
      <c r="G19" s="72" t="s">
        <v>51</v>
      </c>
      <c r="H19" s="108"/>
      <c r="I19" s="108"/>
      <c r="J19" s="108"/>
      <c r="K19" s="108"/>
      <c r="L19" s="72" t="s">
        <v>24</v>
      </c>
      <c r="M19" s="108"/>
      <c r="N19" s="108"/>
      <c r="O19" s="108"/>
      <c r="P19" s="108"/>
      <c r="Q19" s="108"/>
      <c r="R19" s="72" t="s">
        <v>59</v>
      </c>
      <c r="S19" s="108"/>
      <c r="T19" s="108"/>
      <c r="U19" s="108"/>
      <c r="V19" s="108"/>
      <c r="W19" s="108"/>
      <c r="X19" s="108"/>
      <c r="Y19" s="72" t="s">
        <v>24</v>
      </c>
      <c r="Z19" s="108"/>
      <c r="AA19" s="108"/>
      <c r="AB19" s="108"/>
      <c r="AC19" s="108"/>
      <c r="AD19" s="108"/>
      <c r="AE19" s="108"/>
      <c r="AF19" s="108"/>
      <c r="AG19" s="108"/>
      <c r="AH19" s="108"/>
      <c r="AI19" s="73" t="s">
        <v>52</v>
      </c>
      <c r="AJ19" s="108"/>
      <c r="AK19" s="72" t="s">
        <v>59</v>
      </c>
      <c r="AL19" s="108"/>
      <c r="AM19" s="110"/>
      <c r="AN19" s="110"/>
      <c r="AO19" s="110"/>
      <c r="AP19" s="110"/>
      <c r="AQ19" s="110" t="n">
        <v>6</v>
      </c>
      <c r="AR19" s="111" t="n">
        <f aca="false">34*3</f>
        <v>102</v>
      </c>
      <c r="AS19" s="112" t="n">
        <f aca="false">AQ19/AR19</f>
        <v>0.0588235294117647</v>
      </c>
    </row>
    <row r="20" customFormat="false" ht="12.75" hidden="false" customHeight="true" outlineLevel="0" collapsed="false">
      <c r="A20" s="68"/>
      <c r="B20" s="107"/>
      <c r="C20" s="113" t="s">
        <v>60</v>
      </c>
      <c r="D20" s="114"/>
      <c r="E20" s="113"/>
      <c r="F20" s="113"/>
      <c r="G20" s="113"/>
      <c r="H20" s="113"/>
      <c r="I20" s="113"/>
      <c r="J20" s="113"/>
      <c r="K20" s="113"/>
      <c r="L20" s="79" t="s">
        <v>24</v>
      </c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79" t="s">
        <v>24</v>
      </c>
      <c r="Z20" s="113"/>
      <c r="AA20" s="113"/>
      <c r="AB20" s="113"/>
      <c r="AC20" s="113"/>
      <c r="AD20" s="113"/>
      <c r="AE20" s="113"/>
      <c r="AF20" s="113"/>
      <c r="AG20" s="113"/>
      <c r="AH20" s="113"/>
      <c r="AI20" s="80" t="s">
        <v>52</v>
      </c>
      <c r="AJ20" s="113"/>
      <c r="AK20" s="113"/>
      <c r="AL20" s="113"/>
      <c r="AM20" s="115"/>
      <c r="AN20" s="115"/>
      <c r="AO20" s="115"/>
      <c r="AP20" s="115"/>
      <c r="AQ20" s="115" t="n">
        <v>3</v>
      </c>
      <c r="AR20" s="116" t="n">
        <f aca="false">34*3</f>
        <v>102</v>
      </c>
      <c r="AS20" s="117" t="n">
        <f aca="false">AQ20/AR20</f>
        <v>0.0294117647058824</v>
      </c>
    </row>
    <row r="21" customFormat="false" ht="12.75" hidden="false" customHeight="true" outlineLevel="0" collapsed="false">
      <c r="A21" s="68"/>
      <c r="B21" s="107"/>
      <c r="C21" s="113" t="s">
        <v>61</v>
      </c>
      <c r="D21" s="118"/>
      <c r="E21" s="113"/>
      <c r="F21" s="113"/>
      <c r="G21" s="79" t="s">
        <v>51</v>
      </c>
      <c r="H21" s="113"/>
      <c r="I21" s="113"/>
      <c r="J21" s="113"/>
      <c r="K21" s="113"/>
      <c r="L21" s="79" t="s">
        <v>24</v>
      </c>
      <c r="M21" s="113"/>
      <c r="N21" s="113"/>
      <c r="O21" s="113"/>
      <c r="P21" s="113"/>
      <c r="Q21" s="113"/>
      <c r="R21" s="79" t="s">
        <v>59</v>
      </c>
      <c r="S21" s="113"/>
      <c r="T21" s="113"/>
      <c r="U21" s="113"/>
      <c r="V21" s="113"/>
      <c r="W21" s="113"/>
      <c r="X21" s="113"/>
      <c r="Y21" s="79" t="s">
        <v>24</v>
      </c>
      <c r="Z21" s="113"/>
      <c r="AA21" s="113"/>
      <c r="AB21" s="113"/>
      <c r="AC21" s="113"/>
      <c r="AD21" s="79" t="s">
        <v>24</v>
      </c>
      <c r="AE21" s="113"/>
      <c r="AF21" s="113"/>
      <c r="AG21" s="113"/>
      <c r="AH21" s="113"/>
      <c r="AI21" s="80" t="s">
        <v>52</v>
      </c>
      <c r="AJ21" s="113"/>
      <c r="AK21" s="79" t="s">
        <v>59</v>
      </c>
      <c r="AL21" s="113"/>
      <c r="AM21" s="115"/>
      <c r="AN21" s="115"/>
      <c r="AO21" s="115"/>
      <c r="AP21" s="115"/>
      <c r="AQ21" s="115" t="n">
        <v>6</v>
      </c>
      <c r="AR21" s="116" t="n">
        <v>107</v>
      </c>
      <c r="AS21" s="117" t="n">
        <f aca="false">AQ21/AR21</f>
        <v>0.0560747663551402</v>
      </c>
    </row>
    <row r="22" customFormat="false" ht="12.75" hidden="false" customHeight="true" outlineLevel="0" collapsed="false">
      <c r="A22" s="68"/>
      <c r="B22" s="107"/>
      <c r="C22" s="119" t="s">
        <v>54</v>
      </c>
      <c r="D22" s="120"/>
      <c r="E22" s="119"/>
      <c r="F22" s="119"/>
      <c r="G22" s="119"/>
      <c r="H22" s="119"/>
      <c r="I22" s="121"/>
      <c r="J22" s="119"/>
      <c r="K22" s="119"/>
      <c r="L22" s="86" t="s">
        <v>24</v>
      </c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86" t="s">
        <v>24</v>
      </c>
      <c r="Z22" s="119"/>
      <c r="AA22" s="119"/>
      <c r="AB22" s="119"/>
      <c r="AC22" s="119"/>
      <c r="AD22" s="119"/>
      <c r="AE22" s="119"/>
      <c r="AF22" s="119"/>
      <c r="AG22" s="119"/>
      <c r="AH22" s="119"/>
      <c r="AI22" s="87" t="s">
        <v>52</v>
      </c>
      <c r="AJ22" s="119"/>
      <c r="AK22" s="119"/>
      <c r="AL22" s="119"/>
      <c r="AM22" s="122"/>
      <c r="AN22" s="122"/>
      <c r="AO22" s="122"/>
      <c r="AP22" s="122"/>
      <c r="AQ22" s="122" t="n">
        <v>3</v>
      </c>
      <c r="AR22" s="123" t="n">
        <f aca="false">34*3</f>
        <v>102</v>
      </c>
      <c r="AS22" s="124" t="n">
        <f aca="false">AQ22/AR22</f>
        <v>0.0294117647058824</v>
      </c>
    </row>
    <row r="23" customFormat="false" ht="12.75" hidden="false" customHeight="true" outlineLevel="0" collapsed="false">
      <c r="A23" s="68"/>
      <c r="B23" s="125" t="s">
        <v>62</v>
      </c>
      <c r="C23" s="126" t="s">
        <v>50</v>
      </c>
      <c r="D23" s="127"/>
      <c r="E23" s="126"/>
      <c r="F23" s="72" t="s">
        <v>51</v>
      </c>
      <c r="G23" s="126"/>
      <c r="H23" s="128"/>
      <c r="I23" s="129"/>
      <c r="J23" s="126"/>
      <c r="K23" s="72" t="s">
        <v>63</v>
      </c>
      <c r="L23" s="126"/>
      <c r="M23" s="126"/>
      <c r="N23" s="126"/>
      <c r="O23" s="126"/>
      <c r="P23" s="126"/>
      <c r="Q23" s="126"/>
      <c r="R23" s="72" t="s">
        <v>59</v>
      </c>
      <c r="S23" s="126"/>
      <c r="T23" s="126"/>
      <c r="U23" s="126"/>
      <c r="V23" s="126"/>
      <c r="W23" s="72" t="s">
        <v>63</v>
      </c>
      <c r="X23" s="126"/>
      <c r="Y23" s="126"/>
      <c r="Z23" s="126"/>
      <c r="AA23" s="126"/>
      <c r="AB23" s="126"/>
      <c r="AC23" s="126"/>
      <c r="AD23" s="72" t="s">
        <v>24</v>
      </c>
      <c r="AE23" s="126"/>
      <c r="AF23" s="126"/>
      <c r="AG23" s="126"/>
      <c r="AH23" s="73" t="s">
        <v>52</v>
      </c>
      <c r="AI23" s="126"/>
      <c r="AJ23" s="126"/>
      <c r="AK23" s="72" t="s">
        <v>59</v>
      </c>
      <c r="AL23" s="126"/>
      <c r="AM23" s="130"/>
      <c r="AN23" s="130"/>
      <c r="AO23" s="130"/>
      <c r="AP23" s="130"/>
      <c r="AQ23" s="130" t="n">
        <v>7</v>
      </c>
      <c r="AR23" s="131" t="n">
        <v>136</v>
      </c>
      <c r="AS23" s="132" t="n">
        <f aca="false">AQ23/AR23</f>
        <v>0.0514705882352941</v>
      </c>
    </row>
    <row r="24" customFormat="false" ht="12.75" hidden="false" customHeight="true" outlineLevel="0" collapsed="false">
      <c r="A24" s="68"/>
      <c r="B24" s="125"/>
      <c r="C24" s="133" t="s">
        <v>53</v>
      </c>
      <c r="D24" s="134"/>
      <c r="E24" s="133"/>
      <c r="F24" s="79" t="s">
        <v>51</v>
      </c>
      <c r="G24" s="133"/>
      <c r="H24" s="135"/>
      <c r="I24" s="133"/>
      <c r="J24" s="133"/>
      <c r="K24" s="133"/>
      <c r="L24" s="133"/>
      <c r="M24" s="79" t="s">
        <v>63</v>
      </c>
      <c r="N24" s="133"/>
      <c r="O24" s="133"/>
      <c r="P24" s="133"/>
      <c r="Q24" s="133"/>
      <c r="R24" s="79" t="s">
        <v>24</v>
      </c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79" t="s">
        <v>24</v>
      </c>
      <c r="AF24" s="133"/>
      <c r="AG24" s="133"/>
      <c r="AH24" s="80" t="s">
        <v>52</v>
      </c>
      <c r="AI24" s="133"/>
      <c r="AJ24" s="133"/>
      <c r="AK24" s="133"/>
      <c r="AL24" s="133"/>
      <c r="AM24" s="136"/>
      <c r="AN24" s="136"/>
      <c r="AO24" s="136"/>
      <c r="AP24" s="136"/>
      <c r="AQ24" s="136" t="n">
        <v>5</v>
      </c>
      <c r="AR24" s="137" t="n">
        <f aca="false">34*2</f>
        <v>68</v>
      </c>
      <c r="AS24" s="138" t="n">
        <f aca="false">AQ24/AR24</f>
        <v>0.0735294117647059</v>
      </c>
    </row>
    <row r="25" customFormat="false" ht="12.75" hidden="false" customHeight="true" outlineLevel="0" collapsed="false">
      <c r="A25" s="68"/>
      <c r="B25" s="125"/>
      <c r="C25" s="139" t="s">
        <v>54</v>
      </c>
      <c r="D25" s="140"/>
      <c r="E25" s="139"/>
      <c r="F25" s="86" t="s">
        <v>51</v>
      </c>
      <c r="G25" s="139"/>
      <c r="H25" s="139"/>
      <c r="I25" s="139"/>
      <c r="J25" s="139"/>
      <c r="K25" s="86" t="s">
        <v>63</v>
      </c>
      <c r="L25" s="139"/>
      <c r="M25" s="139"/>
      <c r="N25" s="139"/>
      <c r="O25" s="139"/>
      <c r="P25" s="139"/>
      <c r="Q25" s="139"/>
      <c r="R25" s="86" t="s">
        <v>59</v>
      </c>
      <c r="S25" s="139"/>
      <c r="T25" s="139"/>
      <c r="U25" s="139"/>
      <c r="V25" s="139"/>
      <c r="W25" s="86" t="s">
        <v>63</v>
      </c>
      <c r="X25" s="139"/>
      <c r="Y25" s="139"/>
      <c r="Z25" s="139"/>
      <c r="AA25" s="139"/>
      <c r="AB25" s="139"/>
      <c r="AC25" s="139"/>
      <c r="AD25" s="86" t="s">
        <v>24</v>
      </c>
      <c r="AE25" s="139"/>
      <c r="AF25" s="139"/>
      <c r="AG25" s="139"/>
      <c r="AH25" s="87" t="s">
        <v>52</v>
      </c>
      <c r="AI25" s="141"/>
      <c r="AJ25" s="141"/>
      <c r="AK25" s="86" t="s">
        <v>59</v>
      </c>
      <c r="AL25" s="139"/>
      <c r="AM25" s="141"/>
      <c r="AN25" s="141"/>
      <c r="AO25" s="141"/>
      <c r="AP25" s="141"/>
      <c r="AQ25" s="141" t="n">
        <v>7</v>
      </c>
      <c r="AR25" s="142" t="n">
        <v>136</v>
      </c>
      <c r="AS25" s="143" t="n">
        <f aca="false">AQ25/AR25</f>
        <v>0.0514705882352941</v>
      </c>
    </row>
    <row r="26" customFormat="false" ht="12.75" hidden="false" customHeight="true" outlineLevel="0" collapsed="false">
      <c r="A26" s="68"/>
      <c r="B26" s="144" t="s">
        <v>64</v>
      </c>
      <c r="C26" s="145" t="s">
        <v>50</v>
      </c>
      <c r="D26" s="146"/>
      <c r="E26" s="145"/>
      <c r="F26" s="147" t="s">
        <v>51</v>
      </c>
      <c r="G26" s="145"/>
      <c r="H26" s="145"/>
      <c r="I26" s="145"/>
      <c r="J26" s="145"/>
      <c r="K26" s="145"/>
      <c r="L26" s="145"/>
      <c r="M26" s="145"/>
      <c r="N26" s="147" t="s">
        <v>63</v>
      </c>
      <c r="O26" s="145"/>
      <c r="P26" s="145"/>
      <c r="Q26" s="145"/>
      <c r="R26" s="147" t="s">
        <v>59</v>
      </c>
      <c r="S26" s="145"/>
      <c r="T26" s="145"/>
      <c r="U26" s="145"/>
      <c r="V26" s="145"/>
      <c r="W26" s="145"/>
      <c r="X26" s="145"/>
      <c r="Y26" s="145"/>
      <c r="Z26" s="147" t="s">
        <v>63</v>
      </c>
      <c r="AA26" s="145"/>
      <c r="AB26" s="145"/>
      <c r="AC26" s="145"/>
      <c r="AD26" s="145"/>
      <c r="AE26" s="145"/>
      <c r="AF26" s="145"/>
      <c r="AG26" s="145"/>
      <c r="AH26" s="148" t="s">
        <v>52</v>
      </c>
      <c r="AI26" s="149"/>
      <c r="AJ26" s="149"/>
      <c r="AK26" s="147" t="s">
        <v>59</v>
      </c>
      <c r="AL26" s="145"/>
      <c r="AM26" s="149"/>
      <c r="AN26" s="149"/>
      <c r="AO26" s="149"/>
      <c r="AP26" s="149"/>
      <c r="AQ26" s="149" t="n">
        <v>6</v>
      </c>
      <c r="AR26" s="150" t="n">
        <v>102</v>
      </c>
      <c r="AS26" s="151" t="n">
        <f aca="false">AQ26/AR26</f>
        <v>0.0588235294117647</v>
      </c>
    </row>
    <row r="27" customFormat="false" ht="12.75" hidden="false" customHeight="true" outlineLevel="0" collapsed="false">
      <c r="A27" s="68"/>
      <c r="B27" s="144"/>
      <c r="C27" s="133" t="s">
        <v>53</v>
      </c>
      <c r="D27" s="152"/>
      <c r="E27" s="133"/>
      <c r="F27" s="79" t="s">
        <v>51</v>
      </c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79" t="s">
        <v>24</v>
      </c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80" t="s">
        <v>52</v>
      </c>
      <c r="AI27" s="136"/>
      <c r="AJ27" s="79" t="s">
        <v>63</v>
      </c>
      <c r="AK27" s="133"/>
      <c r="AL27" s="133"/>
      <c r="AM27" s="136"/>
      <c r="AN27" s="136"/>
      <c r="AO27" s="136"/>
      <c r="AP27" s="136"/>
      <c r="AQ27" s="136" t="n">
        <v>4</v>
      </c>
      <c r="AR27" s="137" t="n">
        <f aca="false">34*2</f>
        <v>68</v>
      </c>
      <c r="AS27" s="138" t="n">
        <f aca="false">AQ27/AR27</f>
        <v>0.0588235294117647</v>
      </c>
    </row>
    <row r="28" customFormat="false" ht="12.75" hidden="false" customHeight="true" outlineLevel="0" collapsed="false">
      <c r="A28" s="68"/>
      <c r="B28" s="144"/>
      <c r="C28" s="139" t="s">
        <v>54</v>
      </c>
      <c r="D28" s="140"/>
      <c r="E28" s="139"/>
      <c r="F28" s="86" t="s">
        <v>51</v>
      </c>
      <c r="G28" s="139"/>
      <c r="H28" s="139"/>
      <c r="I28" s="139"/>
      <c r="J28" s="139"/>
      <c r="K28" s="139"/>
      <c r="L28" s="139"/>
      <c r="M28" s="139"/>
      <c r="N28" s="79" t="s">
        <v>63</v>
      </c>
      <c r="O28" s="139"/>
      <c r="P28" s="139"/>
      <c r="Q28" s="139"/>
      <c r="R28" s="86" t="s">
        <v>59</v>
      </c>
      <c r="S28" s="139"/>
      <c r="T28" s="139"/>
      <c r="U28" s="139"/>
      <c r="V28" s="139"/>
      <c r="W28" s="139"/>
      <c r="X28" s="139"/>
      <c r="Y28" s="139"/>
      <c r="Z28" s="79" t="s">
        <v>63</v>
      </c>
      <c r="AA28" s="139"/>
      <c r="AB28" s="139"/>
      <c r="AC28" s="139"/>
      <c r="AD28" s="139"/>
      <c r="AE28" s="139"/>
      <c r="AF28" s="139"/>
      <c r="AG28" s="139"/>
      <c r="AH28" s="87" t="s">
        <v>52</v>
      </c>
      <c r="AI28" s="141"/>
      <c r="AJ28" s="141"/>
      <c r="AK28" s="86" t="s">
        <v>59</v>
      </c>
      <c r="AL28" s="139"/>
      <c r="AM28" s="141"/>
      <c r="AN28" s="141"/>
      <c r="AO28" s="141"/>
      <c r="AP28" s="141"/>
      <c r="AQ28" s="141" t="n">
        <v>6</v>
      </c>
      <c r="AR28" s="142" t="n">
        <v>102</v>
      </c>
      <c r="AS28" s="143" t="n">
        <f aca="false">AQ28/AR28</f>
        <v>0.0588235294117647</v>
      </c>
    </row>
    <row r="29" customFormat="false" ht="12.75" hidden="false" customHeight="true" outlineLevel="0" collapsed="false">
      <c r="A29" s="68"/>
      <c r="B29" s="153" t="s">
        <v>65</v>
      </c>
      <c r="C29" s="145" t="s">
        <v>50</v>
      </c>
      <c r="D29" s="154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7" t="s">
        <v>59</v>
      </c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8" t="s">
        <v>52</v>
      </c>
      <c r="AI29" s="149"/>
      <c r="AJ29" s="149"/>
      <c r="AK29" s="145"/>
      <c r="AL29" s="145"/>
      <c r="AM29" s="149"/>
      <c r="AN29" s="149"/>
      <c r="AO29" s="149"/>
      <c r="AP29" s="149"/>
      <c r="AQ29" s="149" t="n">
        <v>2</v>
      </c>
      <c r="AR29" s="150" t="n">
        <v>34</v>
      </c>
      <c r="AS29" s="151" t="n">
        <f aca="false">AQ29/AR29</f>
        <v>0.0588235294117647</v>
      </c>
    </row>
    <row r="30" customFormat="false" ht="12.75" hidden="false" customHeight="true" outlineLevel="0" collapsed="false">
      <c r="A30" s="68"/>
      <c r="B30" s="153"/>
      <c r="C30" s="133" t="s">
        <v>53</v>
      </c>
      <c r="D30" s="152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79" t="s">
        <v>24</v>
      </c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80" t="s">
        <v>52</v>
      </c>
      <c r="AI30" s="136"/>
      <c r="AJ30" s="136"/>
      <c r="AK30" s="133"/>
      <c r="AL30" s="133"/>
      <c r="AM30" s="136"/>
      <c r="AN30" s="136"/>
      <c r="AO30" s="136"/>
      <c r="AP30" s="136"/>
      <c r="AQ30" s="136" t="n">
        <v>2</v>
      </c>
      <c r="AR30" s="137" t="n">
        <v>34</v>
      </c>
      <c r="AS30" s="138" t="n">
        <f aca="false">AQ30/AR30</f>
        <v>0.0588235294117647</v>
      </c>
    </row>
    <row r="31" customFormat="false" ht="12.75" hidden="false" customHeight="true" outlineLevel="0" collapsed="false">
      <c r="A31" s="68"/>
      <c r="B31" s="153"/>
      <c r="C31" s="155" t="s">
        <v>54</v>
      </c>
      <c r="D31" s="156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7" t="s">
        <v>59</v>
      </c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8" t="s">
        <v>52</v>
      </c>
      <c r="AI31" s="159"/>
      <c r="AJ31" s="159"/>
      <c r="AK31" s="155"/>
      <c r="AL31" s="155"/>
      <c r="AM31" s="159"/>
      <c r="AN31" s="159"/>
      <c r="AO31" s="159"/>
      <c r="AP31" s="159"/>
      <c r="AQ31" s="159" t="n">
        <v>2</v>
      </c>
      <c r="AR31" s="160" t="n">
        <v>34</v>
      </c>
      <c r="AS31" s="161" t="n">
        <f aca="false">AQ31/AR31</f>
        <v>0.0588235294117647</v>
      </c>
    </row>
    <row r="32" customFormat="false" ht="12.75" hidden="false" customHeight="true" outlineLevel="0" collapsed="false">
      <c r="A32" s="68"/>
      <c r="B32" s="162" t="s">
        <v>66</v>
      </c>
      <c r="C32" s="163" t="s">
        <v>50</v>
      </c>
      <c r="D32" s="164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5" t="s">
        <v>24</v>
      </c>
      <c r="R32" s="163"/>
      <c r="S32" s="163"/>
      <c r="T32" s="163"/>
      <c r="U32" s="163"/>
      <c r="V32" s="163"/>
      <c r="W32" s="163"/>
      <c r="X32" s="163"/>
      <c r="Y32" s="163"/>
      <c r="Z32" s="163"/>
      <c r="AA32" s="72" t="s">
        <v>24</v>
      </c>
      <c r="AB32" s="163"/>
      <c r="AC32" s="163"/>
      <c r="AD32" s="163"/>
      <c r="AE32" s="163"/>
      <c r="AF32" s="163"/>
      <c r="AG32" s="163"/>
      <c r="AH32" s="163"/>
      <c r="AI32" s="163"/>
      <c r="AJ32" s="166"/>
      <c r="AK32" s="163"/>
      <c r="AL32" s="163"/>
      <c r="AM32" s="166"/>
      <c r="AN32" s="166"/>
      <c r="AO32" s="166"/>
      <c r="AP32" s="166"/>
      <c r="AQ32" s="166" t="n">
        <v>2</v>
      </c>
      <c r="AR32" s="167" t="n">
        <f aca="false">34*1</f>
        <v>34</v>
      </c>
      <c r="AS32" s="168" t="n">
        <f aca="false">AQ32/AR32</f>
        <v>0.0588235294117647</v>
      </c>
    </row>
    <row r="33" customFormat="false" ht="9.75" hidden="false" customHeight="true" outlineLevel="0" collapsed="false">
      <c r="A33" s="68"/>
      <c r="B33" s="162"/>
      <c r="C33" s="169" t="s">
        <v>53</v>
      </c>
      <c r="D33" s="170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57" t="s">
        <v>24</v>
      </c>
      <c r="R33" s="169"/>
      <c r="S33" s="169"/>
      <c r="T33" s="169"/>
      <c r="U33" s="169"/>
      <c r="V33" s="169"/>
      <c r="W33" s="169"/>
      <c r="X33" s="169"/>
      <c r="Y33" s="169"/>
      <c r="Z33" s="169"/>
      <c r="AA33" s="79" t="s">
        <v>24</v>
      </c>
      <c r="AB33" s="169"/>
      <c r="AC33" s="169"/>
      <c r="AD33" s="169"/>
      <c r="AE33" s="169"/>
      <c r="AF33" s="169"/>
      <c r="AG33" s="169"/>
      <c r="AH33" s="169"/>
      <c r="AI33" s="169"/>
      <c r="AJ33" s="171"/>
      <c r="AK33" s="169"/>
      <c r="AL33" s="169"/>
      <c r="AM33" s="171"/>
      <c r="AN33" s="171"/>
      <c r="AO33" s="171"/>
      <c r="AP33" s="171"/>
      <c r="AQ33" s="171" t="n">
        <v>2</v>
      </c>
      <c r="AR33" s="172" t="n">
        <f aca="false">34*1</f>
        <v>34</v>
      </c>
      <c r="AS33" s="173" t="n">
        <f aca="false">AQ33/AR33</f>
        <v>0.0588235294117647</v>
      </c>
    </row>
    <row r="34" customFormat="false" ht="16.5" hidden="false" customHeight="true" outlineLevel="0" collapsed="false">
      <c r="A34" s="68"/>
      <c r="B34" s="162"/>
      <c r="C34" s="169" t="s">
        <v>67</v>
      </c>
      <c r="D34" s="170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57" t="s">
        <v>24</v>
      </c>
      <c r="R34" s="169"/>
      <c r="S34" s="169"/>
      <c r="T34" s="169"/>
      <c r="U34" s="169"/>
      <c r="V34" s="169"/>
      <c r="W34" s="169"/>
      <c r="X34" s="169"/>
      <c r="Y34" s="169"/>
      <c r="Z34" s="169"/>
      <c r="AA34" s="79" t="s">
        <v>24</v>
      </c>
      <c r="AB34" s="169"/>
      <c r="AC34" s="169"/>
      <c r="AD34" s="169"/>
      <c r="AE34" s="169"/>
      <c r="AF34" s="169"/>
      <c r="AG34" s="169"/>
      <c r="AH34" s="169"/>
      <c r="AI34" s="169"/>
      <c r="AJ34" s="171"/>
      <c r="AK34" s="169"/>
      <c r="AL34" s="169"/>
      <c r="AM34" s="171"/>
      <c r="AN34" s="171"/>
      <c r="AO34" s="171"/>
      <c r="AP34" s="171"/>
      <c r="AQ34" s="171" t="n">
        <v>2</v>
      </c>
      <c r="AR34" s="172" t="n">
        <v>34</v>
      </c>
      <c r="AS34" s="173" t="n">
        <f aca="false">AQ34/AR34</f>
        <v>0.0588235294117647</v>
      </c>
    </row>
    <row r="35" s="179" customFormat="true" ht="15" hidden="false" customHeight="true" outlineLevel="0" collapsed="false">
      <c r="A35" s="68"/>
      <c r="B35" s="162"/>
      <c r="C35" s="174" t="s">
        <v>68</v>
      </c>
      <c r="D35" s="175"/>
      <c r="E35" s="174"/>
      <c r="F35" s="79" t="s">
        <v>59</v>
      </c>
      <c r="G35" s="174"/>
      <c r="H35" s="174"/>
      <c r="I35" s="174"/>
      <c r="J35" s="86" t="s">
        <v>24</v>
      </c>
      <c r="K35" s="174"/>
      <c r="L35" s="174"/>
      <c r="M35" s="174"/>
      <c r="N35" s="174"/>
      <c r="O35" s="174"/>
      <c r="P35" s="174"/>
      <c r="Q35" s="174"/>
      <c r="R35" s="174"/>
      <c r="S35" s="86" t="s">
        <v>59</v>
      </c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86" t="s">
        <v>24</v>
      </c>
      <c r="AE35" s="174"/>
      <c r="AF35" s="174"/>
      <c r="AG35" s="174"/>
      <c r="AH35" s="174"/>
      <c r="AI35" s="174"/>
      <c r="AJ35" s="176"/>
      <c r="AK35" s="86" t="s">
        <v>59</v>
      </c>
      <c r="AL35" s="174"/>
      <c r="AM35" s="176"/>
      <c r="AN35" s="176"/>
      <c r="AO35" s="176"/>
      <c r="AP35" s="176"/>
      <c r="AQ35" s="176" t="n">
        <v>5</v>
      </c>
      <c r="AR35" s="177" t="n">
        <v>136</v>
      </c>
      <c r="AS35" s="178" t="n">
        <f aca="false">AQ35/AR35</f>
        <v>0.0367647058823529</v>
      </c>
      <c r="AT35" s="1"/>
    </row>
    <row r="36" s="179" customFormat="true" ht="21.75" hidden="false" customHeight="true" outlineLevel="0" collapsed="false">
      <c r="A36" s="68"/>
      <c r="B36" s="180" t="s">
        <v>69</v>
      </c>
      <c r="C36" s="181" t="s">
        <v>50</v>
      </c>
      <c r="D36" s="182"/>
      <c r="E36" s="72" t="s">
        <v>56</v>
      </c>
      <c r="F36" s="181"/>
      <c r="G36" s="181"/>
      <c r="H36" s="181"/>
      <c r="I36" s="72" t="s">
        <v>63</v>
      </c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72" t="s">
        <v>24</v>
      </c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73" t="s">
        <v>52</v>
      </c>
      <c r="AJ36" s="183"/>
      <c r="AK36" s="181"/>
      <c r="AL36" s="181"/>
      <c r="AM36" s="183"/>
      <c r="AN36" s="183"/>
      <c r="AO36" s="183"/>
      <c r="AP36" s="183"/>
      <c r="AQ36" s="183" t="n">
        <v>4</v>
      </c>
      <c r="AR36" s="184" t="n">
        <f aca="false">34*2</f>
        <v>68</v>
      </c>
      <c r="AS36" s="185" t="n">
        <f aca="false">AQ36/AR36</f>
        <v>0.0588235294117647</v>
      </c>
      <c r="AT36" s="1"/>
    </row>
    <row r="37" s="191" customFormat="true" ht="11.25" hidden="false" customHeight="true" outlineLevel="0" collapsed="false">
      <c r="A37" s="68"/>
      <c r="B37" s="180"/>
      <c r="C37" s="186" t="s">
        <v>53</v>
      </c>
      <c r="D37" s="187"/>
      <c r="E37" s="79" t="s">
        <v>56</v>
      </c>
      <c r="F37" s="186"/>
      <c r="G37" s="186"/>
      <c r="H37" s="186"/>
      <c r="I37" s="79" t="s">
        <v>63</v>
      </c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79" t="s">
        <v>24</v>
      </c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80" t="s">
        <v>52</v>
      </c>
      <c r="AJ37" s="188"/>
      <c r="AK37" s="186"/>
      <c r="AL37" s="186"/>
      <c r="AM37" s="188"/>
      <c r="AN37" s="188"/>
      <c r="AO37" s="188"/>
      <c r="AP37" s="188"/>
      <c r="AQ37" s="188" t="n">
        <v>4</v>
      </c>
      <c r="AR37" s="189" t="n">
        <f aca="false">34*2</f>
        <v>68</v>
      </c>
      <c r="AS37" s="190" t="n">
        <f aca="false">AQ37/AR37</f>
        <v>0.0588235294117647</v>
      </c>
      <c r="AT37" s="1"/>
    </row>
    <row r="38" s="191" customFormat="true" ht="15" hidden="false" customHeight="true" outlineLevel="0" collapsed="false">
      <c r="A38" s="68"/>
      <c r="B38" s="180"/>
      <c r="C38" s="186" t="s">
        <v>70</v>
      </c>
      <c r="D38" s="187"/>
      <c r="E38" s="79" t="s">
        <v>56</v>
      </c>
      <c r="F38" s="186"/>
      <c r="G38" s="186"/>
      <c r="H38" s="186"/>
      <c r="I38" s="186"/>
      <c r="J38" s="79" t="s">
        <v>24</v>
      </c>
      <c r="K38" s="186"/>
      <c r="L38" s="186"/>
      <c r="M38" s="186"/>
      <c r="N38" s="79" t="s">
        <v>63</v>
      </c>
      <c r="O38" s="186"/>
      <c r="P38" s="186"/>
      <c r="Q38" s="186"/>
      <c r="R38" s="186"/>
      <c r="S38" s="79" t="s">
        <v>59</v>
      </c>
      <c r="T38" s="186"/>
      <c r="U38" s="186"/>
      <c r="V38" s="186"/>
      <c r="W38" s="186"/>
      <c r="X38" s="186"/>
      <c r="Y38" s="186"/>
      <c r="Z38" s="186"/>
      <c r="AA38" s="186"/>
      <c r="AB38" s="79" t="s">
        <v>63</v>
      </c>
      <c r="AC38" s="186"/>
      <c r="AD38" s="186"/>
      <c r="AE38" s="186"/>
      <c r="AF38" s="186"/>
      <c r="AG38" s="186"/>
      <c r="AH38" s="186"/>
      <c r="AI38" s="80" t="s">
        <v>52</v>
      </c>
      <c r="AJ38" s="188"/>
      <c r="AK38" s="186"/>
      <c r="AL38" s="79" t="s">
        <v>59</v>
      </c>
      <c r="AM38" s="188"/>
      <c r="AN38" s="188"/>
      <c r="AO38" s="188"/>
      <c r="AP38" s="188"/>
      <c r="AQ38" s="188" t="n">
        <v>7</v>
      </c>
      <c r="AR38" s="189" t="n">
        <v>170</v>
      </c>
      <c r="AS38" s="190" t="n">
        <v>0.0412</v>
      </c>
      <c r="AT38" s="1"/>
    </row>
    <row r="39" customFormat="false" ht="12.75" hidden="false" customHeight="true" outlineLevel="0" collapsed="false">
      <c r="A39" s="68"/>
      <c r="B39" s="180"/>
      <c r="C39" s="192" t="s">
        <v>68</v>
      </c>
      <c r="D39" s="193"/>
      <c r="E39" s="86" t="s">
        <v>56</v>
      </c>
      <c r="F39" s="192"/>
      <c r="G39" s="192"/>
      <c r="H39" s="192"/>
      <c r="I39" s="86" t="s">
        <v>63</v>
      </c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86" t="s">
        <v>24</v>
      </c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87" t="s">
        <v>52</v>
      </c>
      <c r="AJ39" s="194"/>
      <c r="AK39" s="192"/>
      <c r="AL39" s="192"/>
      <c r="AM39" s="194"/>
      <c r="AN39" s="194"/>
      <c r="AO39" s="194"/>
      <c r="AP39" s="194"/>
      <c r="AQ39" s="194" t="n">
        <v>4</v>
      </c>
      <c r="AR39" s="195" t="n">
        <f aca="false">34*2</f>
        <v>68</v>
      </c>
      <c r="AS39" s="196" t="n">
        <f aca="false">AQ39/AR39</f>
        <v>0.0588235294117647</v>
      </c>
    </row>
    <row r="40" customFormat="false" ht="19.5" hidden="false" customHeight="true" outlineLevel="0" collapsed="false">
      <c r="A40" s="68"/>
      <c r="B40" s="69" t="s">
        <v>71</v>
      </c>
      <c r="C40" s="70" t="s">
        <v>50</v>
      </c>
      <c r="D40" s="71"/>
      <c r="E40" s="72" t="s">
        <v>56</v>
      </c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2" t="s">
        <v>24</v>
      </c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3" t="s">
        <v>52</v>
      </c>
      <c r="AJ40" s="74"/>
      <c r="AK40" s="70"/>
      <c r="AL40" s="70"/>
      <c r="AM40" s="74"/>
      <c r="AN40" s="74"/>
      <c r="AO40" s="74"/>
      <c r="AP40" s="74"/>
      <c r="AQ40" s="74" t="n">
        <v>3</v>
      </c>
      <c r="AR40" s="75" t="n">
        <f aca="false">34*1</f>
        <v>34</v>
      </c>
      <c r="AS40" s="76" t="n">
        <f aca="false">AQ40/AR40</f>
        <v>0.0882352941176471</v>
      </c>
    </row>
    <row r="41" customFormat="false" ht="18" hidden="false" customHeight="true" outlineLevel="0" collapsed="false">
      <c r="A41" s="68"/>
      <c r="B41" s="69"/>
      <c r="C41" s="77" t="s">
        <v>60</v>
      </c>
      <c r="D41" s="78"/>
      <c r="E41" s="79" t="s">
        <v>56</v>
      </c>
      <c r="F41" s="77"/>
      <c r="G41" s="77"/>
      <c r="H41" s="77"/>
      <c r="I41" s="77"/>
      <c r="J41" s="79" t="s">
        <v>24</v>
      </c>
      <c r="K41" s="77"/>
      <c r="L41" s="77"/>
      <c r="M41" s="77"/>
      <c r="N41" s="77"/>
      <c r="O41" s="77"/>
      <c r="P41" s="77"/>
      <c r="Q41" s="77"/>
      <c r="R41" s="77"/>
      <c r="S41" s="79" t="s">
        <v>59</v>
      </c>
      <c r="T41" s="77"/>
      <c r="U41" s="77"/>
      <c r="V41" s="77"/>
      <c r="W41" s="77"/>
      <c r="X41" s="77"/>
      <c r="Y41" s="77"/>
      <c r="Z41" s="77"/>
      <c r="AA41" s="77"/>
      <c r="AB41" s="79" t="s">
        <v>24</v>
      </c>
      <c r="AC41" s="77"/>
      <c r="AD41" s="77"/>
      <c r="AE41" s="77"/>
      <c r="AF41" s="77"/>
      <c r="AG41" s="77"/>
      <c r="AH41" s="77"/>
      <c r="AI41" s="80" t="s">
        <v>52</v>
      </c>
      <c r="AJ41" s="81"/>
      <c r="AK41" s="77"/>
      <c r="AL41" s="79" t="s">
        <v>59</v>
      </c>
      <c r="AM41" s="81"/>
      <c r="AN41" s="81"/>
      <c r="AO41" s="81"/>
      <c r="AP41" s="81"/>
      <c r="AQ41" s="81" t="n">
        <v>6</v>
      </c>
      <c r="AR41" s="82" t="n">
        <v>102</v>
      </c>
      <c r="AS41" s="83" t="n">
        <v>0.0588</v>
      </c>
    </row>
    <row r="42" customFormat="false" ht="15" hidden="false" customHeight="true" outlineLevel="0" collapsed="false">
      <c r="A42" s="68"/>
      <c r="B42" s="69"/>
      <c r="C42" s="77" t="s">
        <v>61</v>
      </c>
      <c r="D42" s="78"/>
      <c r="E42" s="79" t="s">
        <v>56</v>
      </c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9" t="s">
        <v>24</v>
      </c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80" t="s">
        <v>52</v>
      </c>
      <c r="AJ42" s="81"/>
      <c r="AK42" s="77"/>
      <c r="AL42" s="77"/>
      <c r="AM42" s="81"/>
      <c r="AN42" s="81"/>
      <c r="AO42" s="81"/>
      <c r="AP42" s="81"/>
      <c r="AQ42" s="81" t="n">
        <v>3</v>
      </c>
      <c r="AR42" s="82" t="n">
        <f aca="false">34*1</f>
        <v>34</v>
      </c>
      <c r="AS42" s="83" t="n">
        <f aca="false">AQ42/AR42</f>
        <v>0.0882352941176471</v>
      </c>
    </row>
    <row r="43" customFormat="false" ht="17.25" hidden="false" customHeight="true" outlineLevel="0" collapsed="false">
      <c r="A43" s="68"/>
      <c r="B43" s="69"/>
      <c r="C43" s="84" t="s">
        <v>54</v>
      </c>
      <c r="D43" s="85"/>
      <c r="E43" s="86" t="s">
        <v>56</v>
      </c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6" t="s">
        <v>24</v>
      </c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7" t="s">
        <v>52</v>
      </c>
      <c r="AJ43" s="88"/>
      <c r="AK43" s="84"/>
      <c r="AL43" s="84"/>
      <c r="AM43" s="88"/>
      <c r="AN43" s="88"/>
      <c r="AO43" s="88"/>
      <c r="AP43" s="88"/>
      <c r="AQ43" s="88" t="n">
        <v>3</v>
      </c>
      <c r="AR43" s="89" t="n">
        <f aca="false">34*1</f>
        <v>34</v>
      </c>
      <c r="AS43" s="90" t="n">
        <f aca="false">AQ43/AR43</f>
        <v>0.0882352941176471</v>
      </c>
    </row>
    <row r="44" customFormat="false" ht="12.75" hidden="false" customHeight="true" outlineLevel="0" collapsed="false">
      <c r="A44" s="68"/>
      <c r="B44" s="91" t="s">
        <v>72</v>
      </c>
      <c r="C44" s="92" t="s">
        <v>50</v>
      </c>
      <c r="D44" s="93"/>
      <c r="E44" s="72" t="s">
        <v>56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72" t="s">
        <v>24</v>
      </c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73" t="s">
        <v>52</v>
      </c>
      <c r="AJ44" s="94"/>
      <c r="AK44" s="92"/>
      <c r="AL44" s="92"/>
      <c r="AM44" s="94"/>
      <c r="AN44" s="94"/>
      <c r="AO44" s="94"/>
      <c r="AP44" s="94"/>
      <c r="AQ44" s="94" t="n">
        <v>3</v>
      </c>
      <c r="AR44" s="95" t="n">
        <f aca="false">34*1</f>
        <v>34</v>
      </c>
      <c r="AS44" s="96" t="n">
        <f aca="false">AQ44/AR44</f>
        <v>0.0882352941176471</v>
      </c>
    </row>
    <row r="45" customFormat="false" ht="12.75" hidden="false" customHeight="true" outlineLevel="0" collapsed="false">
      <c r="A45" s="68"/>
      <c r="B45" s="91"/>
      <c r="C45" s="97" t="s">
        <v>73</v>
      </c>
      <c r="D45" s="197"/>
      <c r="E45" s="79" t="s">
        <v>56</v>
      </c>
      <c r="F45" s="97"/>
      <c r="G45" s="97"/>
      <c r="H45" s="97"/>
      <c r="I45" s="79" t="s">
        <v>24</v>
      </c>
      <c r="J45" s="97"/>
      <c r="K45" s="97"/>
      <c r="L45" s="97"/>
      <c r="M45" s="97"/>
      <c r="N45" s="97"/>
      <c r="O45" s="97"/>
      <c r="P45" s="97"/>
      <c r="Q45" s="97"/>
      <c r="R45" s="79" t="s">
        <v>59</v>
      </c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79" t="s">
        <v>24</v>
      </c>
      <c r="AD45" s="97"/>
      <c r="AE45" s="97"/>
      <c r="AF45" s="97"/>
      <c r="AG45" s="97"/>
      <c r="AH45" s="97"/>
      <c r="AI45" s="80" t="s">
        <v>52</v>
      </c>
      <c r="AJ45" s="99"/>
      <c r="AK45" s="79" t="s">
        <v>59</v>
      </c>
      <c r="AL45" s="97"/>
      <c r="AM45" s="99"/>
      <c r="AN45" s="99"/>
      <c r="AO45" s="99"/>
      <c r="AP45" s="99"/>
      <c r="AQ45" s="99" t="n">
        <v>6</v>
      </c>
      <c r="AR45" s="100" t="n">
        <v>102</v>
      </c>
      <c r="AS45" s="101" t="n">
        <v>0.0588</v>
      </c>
    </row>
    <row r="46" customFormat="false" ht="26.25" hidden="false" customHeight="false" outlineLevel="0" collapsed="false">
      <c r="A46" s="68"/>
      <c r="B46" s="91"/>
      <c r="C46" s="97" t="s">
        <v>53</v>
      </c>
      <c r="D46" s="197"/>
      <c r="E46" s="79" t="s">
        <v>56</v>
      </c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79" t="s">
        <v>24</v>
      </c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80" t="s">
        <v>52</v>
      </c>
      <c r="AJ46" s="99"/>
      <c r="AK46" s="97"/>
      <c r="AL46" s="97"/>
      <c r="AM46" s="99"/>
      <c r="AN46" s="99"/>
      <c r="AO46" s="99"/>
      <c r="AP46" s="99"/>
      <c r="AQ46" s="99" t="n">
        <v>3</v>
      </c>
      <c r="AR46" s="100" t="n">
        <f aca="false">34*1</f>
        <v>34</v>
      </c>
      <c r="AS46" s="101" t="n">
        <f aca="false">AQ46/AR46</f>
        <v>0.0882352941176471</v>
      </c>
    </row>
    <row r="47" customFormat="false" ht="27" hidden="false" customHeight="false" outlineLevel="0" collapsed="false">
      <c r="A47" s="68"/>
      <c r="B47" s="91"/>
      <c r="C47" s="102" t="s">
        <v>54</v>
      </c>
      <c r="D47" s="103"/>
      <c r="E47" s="86" t="s">
        <v>56</v>
      </c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86" t="s">
        <v>24</v>
      </c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87" t="s">
        <v>52</v>
      </c>
      <c r="AJ47" s="104"/>
      <c r="AK47" s="102"/>
      <c r="AL47" s="102"/>
      <c r="AM47" s="104"/>
      <c r="AN47" s="104"/>
      <c r="AO47" s="104"/>
      <c r="AP47" s="104"/>
      <c r="AQ47" s="104" t="n">
        <v>3</v>
      </c>
      <c r="AR47" s="105" t="n">
        <f aca="false">34*1</f>
        <v>34</v>
      </c>
      <c r="AS47" s="106" t="n">
        <f aca="false">AQ47/AR47</f>
        <v>0.0882352941176471</v>
      </c>
    </row>
    <row r="48" customFormat="false" ht="12.75" hidden="false" customHeight="true" outlineLevel="0" collapsed="false">
      <c r="A48" s="68"/>
      <c r="B48" s="107" t="s">
        <v>74</v>
      </c>
      <c r="C48" s="108" t="s">
        <v>50</v>
      </c>
      <c r="D48" s="198"/>
      <c r="E48" s="108"/>
      <c r="F48" s="108"/>
      <c r="G48" s="108"/>
      <c r="H48" s="108"/>
      <c r="I48" s="108"/>
      <c r="J48" s="108"/>
      <c r="K48" s="108"/>
      <c r="L48" s="72" t="s">
        <v>24</v>
      </c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72" t="s">
        <v>24</v>
      </c>
      <c r="AF48" s="108"/>
      <c r="AG48" s="108"/>
      <c r="AH48" s="108"/>
      <c r="AI48" s="73" t="s">
        <v>52</v>
      </c>
      <c r="AJ48" s="110"/>
      <c r="AK48" s="108"/>
      <c r="AL48" s="108"/>
      <c r="AM48" s="110"/>
      <c r="AN48" s="110"/>
      <c r="AO48" s="110"/>
      <c r="AP48" s="110"/>
      <c r="AQ48" s="110" t="n">
        <v>3</v>
      </c>
      <c r="AR48" s="111" t="n">
        <f aca="false">34*2</f>
        <v>68</v>
      </c>
      <c r="AS48" s="112" t="n">
        <f aca="false">AQ48/AR48</f>
        <v>0.0441176470588235</v>
      </c>
    </row>
    <row r="49" customFormat="false" ht="12.75" hidden="false" customHeight="true" outlineLevel="0" collapsed="false">
      <c r="A49" s="68"/>
      <c r="B49" s="107"/>
      <c r="C49" s="113" t="s">
        <v>60</v>
      </c>
      <c r="D49" s="118"/>
      <c r="E49" s="113"/>
      <c r="F49" s="113"/>
      <c r="G49" s="113"/>
      <c r="H49" s="113"/>
      <c r="I49" s="113"/>
      <c r="J49" s="113"/>
      <c r="K49" s="113"/>
      <c r="L49" s="147" t="s">
        <v>24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47" t="s">
        <v>24</v>
      </c>
      <c r="AF49" s="113"/>
      <c r="AG49" s="113"/>
      <c r="AH49" s="113"/>
      <c r="AI49" s="80" t="s">
        <v>52</v>
      </c>
      <c r="AJ49" s="115"/>
      <c r="AK49" s="113"/>
      <c r="AL49" s="113"/>
      <c r="AM49" s="115"/>
      <c r="AN49" s="115"/>
      <c r="AO49" s="115"/>
      <c r="AP49" s="115"/>
      <c r="AQ49" s="115" t="n">
        <v>3</v>
      </c>
      <c r="AR49" s="116" t="n">
        <f aca="false">34*2</f>
        <v>68</v>
      </c>
      <c r="AS49" s="117" t="n">
        <f aca="false">AQ49/AR49</f>
        <v>0.0441176470588235</v>
      </c>
    </row>
    <row r="50" customFormat="false" ht="12.75" hidden="false" customHeight="true" outlineLevel="0" collapsed="false">
      <c r="A50" s="68"/>
      <c r="B50" s="107"/>
      <c r="C50" s="113" t="s">
        <v>61</v>
      </c>
      <c r="D50" s="118"/>
      <c r="E50" s="113"/>
      <c r="F50" s="79" t="s">
        <v>51</v>
      </c>
      <c r="G50" s="113"/>
      <c r="H50" s="113"/>
      <c r="I50" s="113"/>
      <c r="J50" s="113"/>
      <c r="K50" s="113"/>
      <c r="L50" s="147" t="s">
        <v>24</v>
      </c>
      <c r="M50" s="113"/>
      <c r="N50" s="113"/>
      <c r="O50" s="113"/>
      <c r="P50" s="113"/>
      <c r="Q50" s="113"/>
      <c r="R50" s="79" t="s">
        <v>59</v>
      </c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47" t="s">
        <v>24</v>
      </c>
      <c r="AF50" s="113"/>
      <c r="AG50" s="113"/>
      <c r="AH50" s="113"/>
      <c r="AI50" s="80" t="s">
        <v>52</v>
      </c>
      <c r="AJ50" s="115"/>
      <c r="AK50" s="79" t="s">
        <v>59</v>
      </c>
      <c r="AL50" s="113"/>
      <c r="AM50" s="115"/>
      <c r="AN50" s="115"/>
      <c r="AO50" s="115"/>
      <c r="AP50" s="115"/>
      <c r="AQ50" s="115" t="n">
        <v>6</v>
      </c>
      <c r="AR50" s="116" t="n">
        <v>136</v>
      </c>
      <c r="AS50" s="117" t="n">
        <v>0.0441</v>
      </c>
    </row>
    <row r="51" customFormat="false" ht="14.25" hidden="false" customHeight="true" outlineLevel="0" collapsed="false">
      <c r="A51" s="68"/>
      <c r="B51" s="107"/>
      <c r="C51" s="119" t="s">
        <v>54</v>
      </c>
      <c r="D51" s="120"/>
      <c r="E51" s="119"/>
      <c r="F51" s="119"/>
      <c r="G51" s="119"/>
      <c r="H51" s="119"/>
      <c r="I51" s="119"/>
      <c r="J51" s="119"/>
      <c r="K51" s="119"/>
      <c r="L51" s="199" t="s">
        <v>24</v>
      </c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99" t="s">
        <v>24</v>
      </c>
      <c r="AF51" s="119"/>
      <c r="AG51" s="119"/>
      <c r="AH51" s="119"/>
      <c r="AI51" s="87" t="s">
        <v>52</v>
      </c>
      <c r="AJ51" s="122"/>
      <c r="AK51" s="119"/>
      <c r="AL51" s="119"/>
      <c r="AM51" s="122"/>
      <c r="AN51" s="122"/>
      <c r="AO51" s="122"/>
      <c r="AP51" s="122"/>
      <c r="AQ51" s="122" t="n">
        <v>3</v>
      </c>
      <c r="AR51" s="123" t="n">
        <f aca="false">34*2</f>
        <v>68</v>
      </c>
      <c r="AS51" s="124" t="n">
        <f aca="false">AQ51/AR51</f>
        <v>0.0441176470588235</v>
      </c>
    </row>
    <row r="52" customFormat="false" ht="12.75" hidden="false" customHeight="true" outlineLevel="0" collapsed="false">
      <c r="A52" s="68"/>
      <c r="B52" s="200" t="s">
        <v>75</v>
      </c>
      <c r="C52" s="163" t="s">
        <v>50</v>
      </c>
      <c r="D52" s="164"/>
      <c r="E52" s="163"/>
      <c r="F52" s="79" t="s">
        <v>51</v>
      </c>
      <c r="G52" s="163"/>
      <c r="H52" s="163"/>
      <c r="I52" s="163"/>
      <c r="J52" s="163"/>
      <c r="K52" s="163"/>
      <c r="L52" s="163"/>
      <c r="M52" s="163"/>
      <c r="N52" s="72" t="s">
        <v>24</v>
      </c>
      <c r="O52" s="163"/>
      <c r="P52" s="163"/>
      <c r="Q52" s="163"/>
      <c r="R52" s="79" t="s">
        <v>59</v>
      </c>
      <c r="S52" s="163"/>
      <c r="T52" s="163"/>
      <c r="U52" s="163"/>
      <c r="V52" s="163"/>
      <c r="W52" s="163"/>
      <c r="X52" s="163"/>
      <c r="Y52" s="72" t="s">
        <v>24</v>
      </c>
      <c r="Z52" s="163"/>
      <c r="AA52" s="163"/>
      <c r="AB52" s="163"/>
      <c r="AC52" s="163"/>
      <c r="AD52" s="163"/>
      <c r="AE52" s="163"/>
      <c r="AF52" s="163"/>
      <c r="AG52" s="163"/>
      <c r="AH52" s="163"/>
      <c r="AI52" s="73" t="s">
        <v>52</v>
      </c>
      <c r="AJ52" s="166"/>
      <c r="AK52" s="163"/>
      <c r="AL52" s="79" t="s">
        <v>59</v>
      </c>
      <c r="AM52" s="166"/>
      <c r="AN52" s="166"/>
      <c r="AO52" s="166"/>
      <c r="AP52" s="166"/>
      <c r="AQ52" s="166" t="n">
        <v>6</v>
      </c>
      <c r="AR52" s="167" t="n">
        <f aca="false">34*4</f>
        <v>136</v>
      </c>
      <c r="AS52" s="168" t="n">
        <f aca="false">AQ52/AR52</f>
        <v>0.0441176470588235</v>
      </c>
    </row>
    <row r="53" customFormat="false" ht="12.75" hidden="false" customHeight="true" outlineLevel="0" collapsed="false">
      <c r="A53" s="68"/>
      <c r="B53" s="200"/>
      <c r="C53" s="169" t="s">
        <v>53</v>
      </c>
      <c r="D53" s="170"/>
      <c r="E53" s="169"/>
      <c r="F53" s="169"/>
      <c r="G53" s="169"/>
      <c r="H53" s="169"/>
      <c r="I53" s="169"/>
      <c r="J53" s="169"/>
      <c r="K53" s="169"/>
      <c r="L53" s="169"/>
      <c r="M53" s="169"/>
      <c r="N53" s="72" t="s">
        <v>24</v>
      </c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72" t="s">
        <v>24</v>
      </c>
      <c r="Z53" s="169"/>
      <c r="AA53" s="169"/>
      <c r="AB53" s="169"/>
      <c r="AC53" s="169"/>
      <c r="AD53" s="169"/>
      <c r="AE53" s="169"/>
      <c r="AF53" s="169"/>
      <c r="AG53" s="169"/>
      <c r="AH53" s="169"/>
      <c r="AI53" s="80" t="s">
        <v>52</v>
      </c>
      <c r="AJ53" s="171"/>
      <c r="AK53" s="169"/>
      <c r="AL53" s="169"/>
      <c r="AM53" s="171"/>
      <c r="AN53" s="171"/>
      <c r="AO53" s="171"/>
      <c r="AP53" s="171"/>
      <c r="AQ53" s="171" t="n">
        <v>3</v>
      </c>
      <c r="AR53" s="172" t="n">
        <v>68</v>
      </c>
      <c r="AS53" s="173" t="n">
        <f aca="false">AQ53/AR53</f>
        <v>0.0441176470588235</v>
      </c>
    </row>
    <row r="54" customFormat="false" ht="12.75" hidden="false" customHeight="true" outlineLevel="0" collapsed="false">
      <c r="A54" s="68"/>
      <c r="B54" s="200"/>
      <c r="C54" s="201" t="s">
        <v>54</v>
      </c>
      <c r="D54" s="202"/>
      <c r="E54" s="201"/>
      <c r="F54" s="201"/>
      <c r="G54" s="201"/>
      <c r="H54" s="201"/>
      <c r="I54" s="201"/>
      <c r="J54" s="201"/>
      <c r="K54" s="201"/>
      <c r="L54" s="201"/>
      <c r="M54" s="201"/>
      <c r="N54" s="165" t="s">
        <v>24</v>
      </c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165" t="s">
        <v>24</v>
      </c>
      <c r="Z54" s="201"/>
      <c r="AA54" s="201"/>
      <c r="AB54" s="201"/>
      <c r="AC54" s="201"/>
      <c r="AD54" s="201"/>
      <c r="AE54" s="201"/>
      <c r="AF54" s="201"/>
      <c r="AG54" s="201"/>
      <c r="AH54" s="201"/>
      <c r="AI54" s="158" t="s">
        <v>52</v>
      </c>
      <c r="AJ54" s="203"/>
      <c r="AK54" s="201"/>
      <c r="AL54" s="201"/>
      <c r="AM54" s="203"/>
      <c r="AN54" s="203"/>
      <c r="AO54" s="203"/>
      <c r="AP54" s="203"/>
      <c r="AQ54" s="203" t="n">
        <v>3</v>
      </c>
      <c r="AR54" s="204" t="n">
        <v>68</v>
      </c>
      <c r="AS54" s="205" t="n">
        <f aca="false">AQ54/AR54</f>
        <v>0.0441176470588235</v>
      </c>
    </row>
    <row r="55" customFormat="false" ht="18" hidden="false" customHeight="true" outlineLevel="0" collapsed="false">
      <c r="A55" s="68"/>
      <c r="B55" s="206" t="s">
        <v>76</v>
      </c>
      <c r="C55" s="207" t="s">
        <v>50</v>
      </c>
      <c r="D55" s="208"/>
      <c r="E55" s="207"/>
      <c r="F55" s="207"/>
      <c r="G55" s="207"/>
      <c r="H55" s="207"/>
      <c r="I55" s="72" t="s">
        <v>63</v>
      </c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72" t="s">
        <v>24</v>
      </c>
      <c r="AH55" s="207"/>
      <c r="AI55" s="73" t="s">
        <v>52</v>
      </c>
      <c r="AJ55" s="209"/>
      <c r="AK55" s="207"/>
      <c r="AL55" s="207"/>
      <c r="AM55" s="209"/>
      <c r="AN55" s="209"/>
      <c r="AO55" s="209"/>
      <c r="AP55" s="209"/>
      <c r="AQ55" s="209" t="n">
        <v>3</v>
      </c>
      <c r="AR55" s="210" t="n">
        <f aca="false">34*1</f>
        <v>34</v>
      </c>
      <c r="AS55" s="211" t="n">
        <f aca="false">AQ55/AR55</f>
        <v>0.0882352941176471</v>
      </c>
    </row>
    <row r="56" customFormat="false" ht="16.5" hidden="false" customHeight="true" outlineLevel="0" collapsed="false">
      <c r="A56" s="68"/>
      <c r="B56" s="206"/>
      <c r="C56" s="212" t="s">
        <v>53</v>
      </c>
      <c r="D56" s="213"/>
      <c r="E56" s="212"/>
      <c r="F56" s="212"/>
      <c r="G56" s="212"/>
      <c r="H56" s="212"/>
      <c r="I56" s="147" t="s">
        <v>63</v>
      </c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147" t="s">
        <v>24</v>
      </c>
      <c r="AH56" s="212"/>
      <c r="AI56" s="80" t="s">
        <v>52</v>
      </c>
      <c r="AJ56" s="214"/>
      <c r="AK56" s="212"/>
      <c r="AL56" s="212"/>
      <c r="AM56" s="214"/>
      <c r="AN56" s="214"/>
      <c r="AO56" s="214"/>
      <c r="AP56" s="214"/>
      <c r="AQ56" s="214" t="n">
        <v>3</v>
      </c>
      <c r="AR56" s="215" t="n">
        <f aca="false">34*1</f>
        <v>34</v>
      </c>
      <c r="AS56" s="216" t="n">
        <f aca="false">AQ56/AR56</f>
        <v>0.0882352941176471</v>
      </c>
    </row>
    <row r="57" customFormat="false" ht="13.5" hidden="false" customHeight="true" outlineLevel="0" collapsed="false">
      <c r="A57" s="68"/>
      <c r="B57" s="206"/>
      <c r="C57" s="217" t="s">
        <v>54</v>
      </c>
      <c r="D57" s="218"/>
      <c r="E57" s="217"/>
      <c r="F57" s="217"/>
      <c r="G57" s="217"/>
      <c r="H57" s="217"/>
      <c r="I57" s="199" t="s">
        <v>63</v>
      </c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199" t="s">
        <v>24</v>
      </c>
      <c r="AH57" s="217"/>
      <c r="AI57" s="87" t="s">
        <v>52</v>
      </c>
      <c r="AJ57" s="219"/>
      <c r="AK57" s="217"/>
      <c r="AL57" s="217"/>
      <c r="AM57" s="219"/>
      <c r="AN57" s="219"/>
      <c r="AO57" s="219"/>
      <c r="AP57" s="219"/>
      <c r="AQ57" s="219" t="n">
        <v>3</v>
      </c>
      <c r="AR57" s="220" t="n">
        <f aca="false">34*1</f>
        <v>34</v>
      </c>
      <c r="AS57" s="221" t="n">
        <f aca="false">AQ57/AR57</f>
        <v>0.0882352941176471</v>
      </c>
    </row>
    <row r="58" customFormat="false" ht="12.75" hidden="false" customHeight="true" outlineLevel="0" collapsed="false">
      <c r="A58" s="68"/>
      <c r="B58" s="222" t="s">
        <v>77</v>
      </c>
      <c r="C58" s="223" t="s">
        <v>50</v>
      </c>
      <c r="D58" s="224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5"/>
      <c r="AJ58" s="225"/>
      <c r="AK58" s="223"/>
      <c r="AL58" s="223"/>
      <c r="AM58" s="225"/>
      <c r="AN58" s="225"/>
      <c r="AO58" s="225"/>
      <c r="AP58" s="225"/>
      <c r="AQ58" s="225" t="n">
        <f aca="false">SUM(E58:AP58)</f>
        <v>0</v>
      </c>
      <c r="AR58" s="226" t="n">
        <f aca="false">34*1</f>
        <v>34</v>
      </c>
      <c r="AS58" s="227" t="n">
        <f aca="false">AQ58/AR58</f>
        <v>0</v>
      </c>
    </row>
    <row r="59" customFormat="false" ht="12.75" hidden="false" customHeight="true" outlineLevel="0" collapsed="false">
      <c r="A59" s="68"/>
      <c r="B59" s="222"/>
      <c r="C59" s="228" t="s">
        <v>53</v>
      </c>
      <c r="D59" s="229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30"/>
      <c r="AJ59" s="230"/>
      <c r="AK59" s="228"/>
      <c r="AL59" s="228"/>
      <c r="AM59" s="230"/>
      <c r="AN59" s="230"/>
      <c r="AO59" s="230"/>
      <c r="AP59" s="230"/>
      <c r="AQ59" s="230" t="n">
        <f aca="false">SUM(E59:AP59)</f>
        <v>0</v>
      </c>
      <c r="AR59" s="231" t="n">
        <f aca="false">34*1</f>
        <v>34</v>
      </c>
      <c r="AS59" s="232" t="n">
        <f aca="false">AQ59/AR59</f>
        <v>0</v>
      </c>
    </row>
    <row r="60" customFormat="false" ht="12.75" hidden="false" customHeight="true" outlineLevel="0" collapsed="false">
      <c r="A60" s="68"/>
      <c r="B60" s="222"/>
      <c r="C60" s="233" t="s">
        <v>54</v>
      </c>
      <c r="D60" s="234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3"/>
      <c r="AH60" s="233"/>
      <c r="AI60" s="235"/>
      <c r="AJ60" s="235"/>
      <c r="AK60" s="233"/>
      <c r="AL60" s="233"/>
      <c r="AM60" s="235"/>
      <c r="AN60" s="235"/>
      <c r="AO60" s="235"/>
      <c r="AP60" s="235"/>
      <c r="AQ60" s="235" t="n">
        <f aca="false">SUM(E60:AP60)</f>
        <v>0</v>
      </c>
      <c r="AR60" s="236" t="n">
        <f aca="false">34*1</f>
        <v>34</v>
      </c>
      <c r="AS60" s="237" t="n">
        <f aca="false">AQ60/AR60</f>
        <v>0</v>
      </c>
    </row>
    <row r="61" customFormat="false" ht="12.75" hidden="false" customHeight="true" outlineLevel="0" collapsed="false">
      <c r="A61" s="68"/>
      <c r="B61" s="238" t="s">
        <v>78</v>
      </c>
      <c r="C61" s="239" t="s">
        <v>50</v>
      </c>
      <c r="D61" s="240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39"/>
      <c r="Z61" s="239"/>
      <c r="AA61" s="239"/>
      <c r="AB61" s="239"/>
      <c r="AC61" s="239"/>
      <c r="AD61" s="239"/>
      <c r="AE61" s="239"/>
      <c r="AF61" s="239"/>
      <c r="AG61" s="239"/>
      <c r="AH61" s="239"/>
      <c r="AI61" s="241"/>
      <c r="AJ61" s="241"/>
      <c r="AK61" s="239"/>
      <c r="AL61" s="239"/>
      <c r="AM61" s="241"/>
      <c r="AN61" s="241"/>
      <c r="AO61" s="241"/>
      <c r="AP61" s="241"/>
      <c r="AQ61" s="241" t="n">
        <f aca="false">SUM(E61:AP61)</f>
        <v>0</v>
      </c>
      <c r="AR61" s="242" t="n">
        <f aca="false">34*2</f>
        <v>68</v>
      </c>
      <c r="AS61" s="243" t="n">
        <f aca="false">AQ61/AR61</f>
        <v>0</v>
      </c>
    </row>
    <row r="62" customFormat="false" ht="12.75" hidden="false" customHeight="true" outlineLevel="0" collapsed="false">
      <c r="A62" s="68"/>
      <c r="B62" s="238"/>
      <c r="C62" s="244" t="s">
        <v>53</v>
      </c>
      <c r="D62" s="245"/>
      <c r="E62" s="244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4"/>
      <c r="T62" s="244"/>
      <c r="U62" s="244"/>
      <c r="V62" s="244"/>
      <c r="W62" s="244"/>
      <c r="X62" s="244"/>
      <c r="Y62" s="244"/>
      <c r="Z62" s="244"/>
      <c r="AA62" s="244"/>
      <c r="AB62" s="244"/>
      <c r="AC62" s="244"/>
      <c r="AD62" s="244"/>
      <c r="AE62" s="244"/>
      <c r="AF62" s="244"/>
      <c r="AG62" s="244"/>
      <c r="AH62" s="244"/>
      <c r="AI62" s="246"/>
      <c r="AJ62" s="246"/>
      <c r="AK62" s="244"/>
      <c r="AL62" s="244"/>
      <c r="AM62" s="246"/>
      <c r="AN62" s="246"/>
      <c r="AO62" s="246"/>
      <c r="AP62" s="246"/>
      <c r="AQ62" s="246" t="n">
        <f aca="false">SUM(E62:AP62)</f>
        <v>0</v>
      </c>
      <c r="AR62" s="247" t="n">
        <f aca="false">34*2</f>
        <v>68</v>
      </c>
      <c r="AS62" s="248" t="n">
        <f aca="false">AQ62/AR62</f>
        <v>0</v>
      </c>
    </row>
    <row r="63" customFormat="false" ht="12.75" hidden="false" customHeight="true" outlineLevel="0" collapsed="false">
      <c r="A63" s="68"/>
      <c r="B63" s="238"/>
      <c r="C63" s="249" t="s">
        <v>54</v>
      </c>
      <c r="D63" s="250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49"/>
      <c r="AB63" s="249"/>
      <c r="AC63" s="249"/>
      <c r="AD63" s="249"/>
      <c r="AE63" s="249"/>
      <c r="AF63" s="249"/>
      <c r="AG63" s="249"/>
      <c r="AH63" s="249"/>
      <c r="AI63" s="251"/>
      <c r="AJ63" s="251"/>
      <c r="AK63" s="249"/>
      <c r="AL63" s="249"/>
      <c r="AM63" s="251"/>
      <c r="AN63" s="251"/>
      <c r="AO63" s="251"/>
      <c r="AP63" s="251"/>
      <c r="AQ63" s="251" t="n">
        <f aca="false">SUM(E63:AP63)</f>
        <v>0</v>
      </c>
      <c r="AR63" s="252" t="n">
        <f aca="false">34*2</f>
        <v>68</v>
      </c>
      <c r="AS63" s="253" t="n">
        <f aca="false">AQ63/AR63</f>
        <v>0</v>
      </c>
    </row>
    <row r="64" customFormat="false" ht="12.75" hidden="false" customHeight="true" outlineLevel="0" collapsed="false">
      <c r="A64" s="68"/>
      <c r="B64" s="254" t="s">
        <v>79</v>
      </c>
      <c r="C64" s="255" t="s">
        <v>50</v>
      </c>
      <c r="D64" s="256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72" t="s">
        <v>80</v>
      </c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72" t="s">
        <v>81</v>
      </c>
      <c r="AG64" s="255"/>
      <c r="AH64" s="255"/>
      <c r="AI64" s="257"/>
      <c r="AJ64" s="257"/>
      <c r="AK64" s="255"/>
      <c r="AL64" s="255"/>
      <c r="AM64" s="257"/>
      <c r="AN64" s="257"/>
      <c r="AO64" s="257"/>
      <c r="AP64" s="257"/>
      <c r="AQ64" s="257" t="n">
        <v>2</v>
      </c>
      <c r="AR64" s="258" t="n">
        <f aca="false">34*1</f>
        <v>34</v>
      </c>
      <c r="AS64" s="259" t="n">
        <f aca="false">AQ64/AR64</f>
        <v>0.0588235294117647</v>
      </c>
    </row>
    <row r="65" customFormat="false" ht="12.75" hidden="false" customHeight="true" outlineLevel="0" collapsed="false">
      <c r="A65" s="68"/>
      <c r="B65" s="254"/>
      <c r="C65" s="260" t="s">
        <v>53</v>
      </c>
      <c r="D65" s="261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72" t="s">
        <v>80</v>
      </c>
      <c r="Q65" s="260"/>
      <c r="R65" s="260"/>
      <c r="S65" s="260"/>
      <c r="T65" s="260"/>
      <c r="U65" s="260"/>
      <c r="V65" s="260"/>
      <c r="W65" s="260"/>
      <c r="X65" s="260"/>
      <c r="Y65" s="260"/>
      <c r="Z65" s="260"/>
      <c r="AA65" s="260"/>
      <c r="AB65" s="260"/>
      <c r="AC65" s="260"/>
      <c r="AD65" s="260"/>
      <c r="AE65" s="260"/>
      <c r="AF65" s="79" t="s">
        <v>81</v>
      </c>
      <c r="AG65" s="260"/>
      <c r="AH65" s="260"/>
      <c r="AI65" s="262"/>
      <c r="AJ65" s="262"/>
      <c r="AK65" s="260"/>
      <c r="AL65" s="260"/>
      <c r="AM65" s="262"/>
      <c r="AN65" s="262"/>
      <c r="AO65" s="262"/>
      <c r="AP65" s="262"/>
      <c r="AQ65" s="262" t="n">
        <v>2</v>
      </c>
      <c r="AR65" s="263" t="n">
        <f aca="false">34*1</f>
        <v>34</v>
      </c>
      <c r="AS65" s="264" t="n">
        <f aca="false">AQ65/AR65</f>
        <v>0.0588235294117647</v>
      </c>
    </row>
    <row r="66" customFormat="false" ht="12.75" hidden="false" customHeight="true" outlineLevel="0" collapsed="false">
      <c r="A66" s="68"/>
      <c r="B66" s="254"/>
      <c r="C66" s="265" t="s">
        <v>54</v>
      </c>
      <c r="D66" s="266"/>
      <c r="E66" s="265"/>
      <c r="F66" s="265"/>
      <c r="G66" s="265"/>
      <c r="H66" s="265"/>
      <c r="I66" s="265"/>
      <c r="J66" s="265"/>
      <c r="K66" s="265"/>
      <c r="L66" s="265"/>
      <c r="M66" s="265"/>
      <c r="N66" s="265"/>
      <c r="O66" s="265"/>
      <c r="P66" s="267" t="s">
        <v>80</v>
      </c>
      <c r="Q66" s="265"/>
      <c r="R66" s="265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  <c r="AC66" s="265"/>
      <c r="AD66" s="265"/>
      <c r="AE66" s="265"/>
      <c r="AF66" s="86" t="s">
        <v>81</v>
      </c>
      <c r="AG66" s="265"/>
      <c r="AH66" s="265"/>
      <c r="AI66" s="268"/>
      <c r="AJ66" s="268"/>
      <c r="AK66" s="265"/>
      <c r="AL66" s="265"/>
      <c r="AM66" s="268"/>
      <c r="AN66" s="268"/>
      <c r="AO66" s="268"/>
      <c r="AP66" s="268"/>
      <c r="AQ66" s="268" t="n">
        <v>2</v>
      </c>
      <c r="AR66" s="269" t="n">
        <f aca="false">34*1</f>
        <v>34</v>
      </c>
      <c r="AS66" s="270" t="n">
        <f aca="false">AQ66/AR66</f>
        <v>0.0588235294117647</v>
      </c>
    </row>
    <row r="67" customFormat="false" ht="12.75" hidden="false" customHeight="true" outlineLevel="0" collapsed="false">
      <c r="A67" s="271"/>
      <c r="B67" s="272"/>
      <c r="C67" s="272"/>
      <c r="D67" s="272"/>
      <c r="E67" s="272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1"/>
      <c r="AN67" s="271"/>
      <c r="AO67" s="271"/>
      <c r="AP67" s="271"/>
      <c r="AQ67" s="271"/>
      <c r="AR67" s="271"/>
      <c r="AS67" s="271"/>
    </row>
    <row r="68" customFormat="false" ht="45.75" hidden="false" customHeight="true" outlineLevel="0" collapsed="false">
      <c r="A68" s="58" t="s">
        <v>82</v>
      </c>
      <c r="B68" s="58"/>
      <c r="C68" s="58"/>
      <c r="D68" s="58"/>
      <c r="E68" s="59" t="s">
        <v>32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274" t="s">
        <v>33</v>
      </c>
      <c r="AR68" s="274" t="s">
        <v>34</v>
      </c>
      <c r="AS68" s="275" t="s">
        <v>35</v>
      </c>
    </row>
    <row r="69" customFormat="false" ht="12.75" hidden="false" customHeight="true" outlineLevel="0" collapsed="false">
      <c r="A69" s="63" t="s">
        <v>36</v>
      </c>
      <c r="B69" s="63"/>
      <c r="C69" s="63"/>
      <c r="D69" s="64" t="s">
        <v>37</v>
      </c>
      <c r="E69" s="65" t="s">
        <v>38</v>
      </c>
      <c r="F69" s="65"/>
      <c r="G69" s="65"/>
      <c r="H69" s="65"/>
      <c r="I69" s="65" t="s">
        <v>39</v>
      </c>
      <c r="J69" s="65"/>
      <c r="K69" s="65"/>
      <c r="L69" s="65"/>
      <c r="M69" s="65" t="s">
        <v>40</v>
      </c>
      <c r="N69" s="65"/>
      <c r="O69" s="65"/>
      <c r="P69" s="65"/>
      <c r="Q69" s="65" t="s">
        <v>41</v>
      </c>
      <c r="R69" s="65"/>
      <c r="S69" s="65"/>
      <c r="T69" s="65"/>
      <c r="U69" s="65" t="s">
        <v>42</v>
      </c>
      <c r="V69" s="65"/>
      <c r="W69" s="65"/>
      <c r="X69" s="65" t="s">
        <v>43</v>
      </c>
      <c r="Y69" s="65"/>
      <c r="Z69" s="65"/>
      <c r="AA69" s="65"/>
      <c r="AB69" s="65" t="s">
        <v>44</v>
      </c>
      <c r="AC69" s="65"/>
      <c r="AD69" s="65"/>
      <c r="AE69" s="65" t="s">
        <v>45</v>
      </c>
      <c r="AF69" s="65"/>
      <c r="AG69" s="65"/>
      <c r="AH69" s="65"/>
      <c r="AI69" s="65"/>
      <c r="AJ69" s="65" t="s">
        <v>46</v>
      </c>
      <c r="AK69" s="65"/>
      <c r="AL69" s="65"/>
      <c r="AM69" s="65" t="s">
        <v>47</v>
      </c>
      <c r="AN69" s="65"/>
      <c r="AO69" s="65"/>
      <c r="AP69" s="65"/>
      <c r="AQ69" s="274"/>
      <c r="AR69" s="274"/>
      <c r="AS69" s="275"/>
    </row>
    <row r="70" customFormat="false" ht="12.75" hidden="false" customHeight="true" outlineLevel="0" collapsed="false">
      <c r="A70" s="63"/>
      <c r="B70" s="63"/>
      <c r="C70" s="63"/>
      <c r="D70" s="64" t="s">
        <v>48</v>
      </c>
      <c r="E70" s="276" t="n">
        <v>1</v>
      </c>
      <c r="F70" s="276" t="n">
        <v>2</v>
      </c>
      <c r="G70" s="276" t="n">
        <v>3</v>
      </c>
      <c r="H70" s="276" t="n">
        <v>4</v>
      </c>
      <c r="I70" s="276" t="n">
        <v>5</v>
      </c>
      <c r="J70" s="276" t="n">
        <v>6</v>
      </c>
      <c r="K70" s="276" t="n">
        <v>7</v>
      </c>
      <c r="L70" s="276" t="n">
        <v>8</v>
      </c>
      <c r="M70" s="276" t="n">
        <v>9</v>
      </c>
      <c r="N70" s="276" t="n">
        <v>10</v>
      </c>
      <c r="O70" s="276" t="n">
        <v>11</v>
      </c>
      <c r="P70" s="276" t="n">
        <v>12</v>
      </c>
      <c r="Q70" s="276" t="n">
        <v>13</v>
      </c>
      <c r="R70" s="276" t="n">
        <v>14</v>
      </c>
      <c r="S70" s="276" t="n">
        <v>15</v>
      </c>
      <c r="T70" s="276" t="n">
        <v>16</v>
      </c>
      <c r="U70" s="276" t="n">
        <v>17</v>
      </c>
      <c r="V70" s="276" t="n">
        <v>18</v>
      </c>
      <c r="W70" s="276" t="n">
        <v>19</v>
      </c>
      <c r="X70" s="276" t="n">
        <v>20</v>
      </c>
      <c r="Y70" s="276" t="n">
        <v>21</v>
      </c>
      <c r="Z70" s="276" t="n">
        <v>22</v>
      </c>
      <c r="AA70" s="276" t="n">
        <v>23</v>
      </c>
      <c r="AB70" s="276" t="n">
        <v>24</v>
      </c>
      <c r="AC70" s="276" t="n">
        <v>25</v>
      </c>
      <c r="AD70" s="276" t="n">
        <v>26</v>
      </c>
      <c r="AE70" s="276" t="n">
        <v>27</v>
      </c>
      <c r="AF70" s="276" t="n">
        <v>28</v>
      </c>
      <c r="AG70" s="276" t="n">
        <v>29</v>
      </c>
      <c r="AH70" s="276" t="n">
        <v>30</v>
      </c>
      <c r="AI70" s="276" t="n">
        <v>31</v>
      </c>
      <c r="AJ70" s="276" t="n">
        <v>32</v>
      </c>
      <c r="AK70" s="276" t="n">
        <v>33</v>
      </c>
      <c r="AL70" s="276" t="n">
        <v>34</v>
      </c>
      <c r="AM70" s="276" t="n">
        <v>35</v>
      </c>
      <c r="AN70" s="276" t="n">
        <v>36</v>
      </c>
      <c r="AO70" s="276" t="n">
        <v>37</v>
      </c>
      <c r="AP70" s="276" t="n">
        <v>38</v>
      </c>
      <c r="AQ70" s="274"/>
      <c r="AR70" s="274"/>
      <c r="AS70" s="275"/>
    </row>
    <row r="71" customFormat="false" ht="12.75" hidden="false" customHeight="true" outlineLevel="0" collapsed="false">
      <c r="A71" s="277"/>
      <c r="B71" s="278" t="s">
        <v>49</v>
      </c>
      <c r="C71" s="77" t="s">
        <v>83</v>
      </c>
      <c r="D71" s="78"/>
      <c r="E71" s="77"/>
      <c r="F71" s="77"/>
      <c r="G71" s="79" t="s">
        <v>51</v>
      </c>
      <c r="H71" s="77"/>
      <c r="I71" s="77"/>
      <c r="J71" s="77"/>
      <c r="K71" s="77"/>
      <c r="L71" s="77"/>
      <c r="M71" s="77"/>
      <c r="N71" s="77"/>
      <c r="O71" s="79" t="s">
        <v>24</v>
      </c>
      <c r="P71" s="77"/>
      <c r="Q71" s="279"/>
      <c r="R71" s="77"/>
      <c r="S71" s="77"/>
      <c r="T71" s="79" t="s">
        <v>59</v>
      </c>
      <c r="U71" s="77"/>
      <c r="V71" s="77"/>
      <c r="W71" s="77"/>
      <c r="X71" s="77"/>
      <c r="Y71" s="79" t="s">
        <v>24</v>
      </c>
      <c r="Z71" s="77"/>
      <c r="AA71" s="77"/>
      <c r="AB71" s="77"/>
      <c r="AC71" s="77"/>
      <c r="AD71" s="77"/>
      <c r="AE71" s="77"/>
      <c r="AF71" s="77"/>
      <c r="AG71" s="79" t="s">
        <v>51</v>
      </c>
      <c r="AH71" s="77"/>
      <c r="AI71" s="77"/>
      <c r="AJ71" s="77"/>
      <c r="AK71" s="77"/>
      <c r="AL71" s="77"/>
      <c r="AM71" s="81"/>
      <c r="AN71" s="81"/>
      <c r="AO71" s="81"/>
      <c r="AP71" s="81"/>
      <c r="AQ71" s="81" t="n">
        <v>5</v>
      </c>
      <c r="AR71" s="82" t="n">
        <f aca="false">34*2</f>
        <v>68</v>
      </c>
      <c r="AS71" s="83" t="n">
        <f aca="false">AQ71/AR71</f>
        <v>0.0735294117647059</v>
      </c>
    </row>
    <row r="72" customFormat="false" ht="12.75" hidden="false" customHeight="true" outlineLevel="0" collapsed="false">
      <c r="A72" s="277"/>
      <c r="B72" s="278"/>
      <c r="C72" s="77" t="s">
        <v>84</v>
      </c>
      <c r="D72" s="78"/>
      <c r="E72" s="77"/>
      <c r="F72" s="77"/>
      <c r="G72" s="79" t="s">
        <v>51</v>
      </c>
      <c r="H72" s="77"/>
      <c r="I72" s="77"/>
      <c r="J72" s="77"/>
      <c r="K72" s="77"/>
      <c r="L72" s="77"/>
      <c r="M72" s="77"/>
      <c r="N72" s="77"/>
      <c r="O72" s="79" t="s">
        <v>24</v>
      </c>
      <c r="P72" s="77"/>
      <c r="Q72" s="279"/>
      <c r="R72" s="77"/>
      <c r="S72" s="77"/>
      <c r="T72" s="79" t="s">
        <v>59</v>
      </c>
      <c r="U72" s="77"/>
      <c r="V72" s="77"/>
      <c r="W72" s="77"/>
      <c r="X72" s="77"/>
      <c r="Y72" s="79" t="s">
        <v>24</v>
      </c>
      <c r="Z72" s="77"/>
      <c r="AA72" s="77"/>
      <c r="AB72" s="77"/>
      <c r="AC72" s="77"/>
      <c r="AD72" s="77"/>
      <c r="AE72" s="77"/>
      <c r="AF72" s="77"/>
      <c r="AG72" s="79" t="s">
        <v>51</v>
      </c>
      <c r="AH72" s="77"/>
      <c r="AI72" s="77"/>
      <c r="AJ72" s="77"/>
      <c r="AK72" s="77"/>
      <c r="AL72" s="77"/>
      <c r="AM72" s="81"/>
      <c r="AN72" s="81"/>
      <c r="AO72" s="81"/>
      <c r="AP72" s="81"/>
      <c r="AQ72" s="81" t="n">
        <v>5</v>
      </c>
      <c r="AR72" s="82" t="n">
        <f aca="false">34*2</f>
        <v>68</v>
      </c>
      <c r="AS72" s="83" t="n">
        <f aca="false">AQ72/AR72</f>
        <v>0.0735294117647059</v>
      </c>
    </row>
    <row r="73" customFormat="false" ht="12.75" hidden="false" customHeight="true" outlineLevel="0" collapsed="false">
      <c r="A73" s="277"/>
      <c r="B73" s="280" t="s">
        <v>55</v>
      </c>
      <c r="C73" s="97" t="s">
        <v>83</v>
      </c>
      <c r="D73" s="98"/>
      <c r="E73" s="97"/>
      <c r="F73" s="97"/>
      <c r="G73" s="97"/>
      <c r="H73" s="97"/>
      <c r="I73" s="97"/>
      <c r="J73" s="97"/>
      <c r="K73" s="97"/>
      <c r="L73" s="79" t="s">
        <v>63</v>
      </c>
      <c r="M73" s="97"/>
      <c r="N73" s="97"/>
      <c r="O73" s="97"/>
      <c r="P73" s="97"/>
      <c r="Q73" s="281" t="s">
        <v>85</v>
      </c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79" t="s">
        <v>24</v>
      </c>
      <c r="AL73" s="97"/>
      <c r="AM73" s="99"/>
      <c r="AN73" s="99"/>
      <c r="AO73" s="99"/>
      <c r="AP73" s="99"/>
      <c r="AQ73" s="99" t="n">
        <v>3</v>
      </c>
      <c r="AR73" s="100" t="n">
        <f aca="false">34*3</f>
        <v>102</v>
      </c>
      <c r="AS73" s="101" t="n">
        <f aca="false">AQ73/AR73</f>
        <v>0.0294117647058824</v>
      </c>
    </row>
    <row r="74" customFormat="false" ht="12.75" hidden="false" customHeight="true" outlineLevel="0" collapsed="false">
      <c r="A74" s="277"/>
      <c r="B74" s="280"/>
      <c r="C74" s="97" t="s">
        <v>84</v>
      </c>
      <c r="D74" s="197"/>
      <c r="E74" s="97"/>
      <c r="F74" s="97"/>
      <c r="G74" s="97"/>
      <c r="H74" s="97"/>
      <c r="I74" s="97"/>
      <c r="J74" s="97"/>
      <c r="K74" s="97"/>
      <c r="L74" s="79" t="s">
        <v>63</v>
      </c>
      <c r="M74" s="97"/>
      <c r="N74" s="97"/>
      <c r="O74" s="97"/>
      <c r="P74" s="97"/>
      <c r="Q74" s="281" t="s">
        <v>85</v>
      </c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79" t="s">
        <v>24</v>
      </c>
      <c r="AL74" s="97"/>
      <c r="AM74" s="99"/>
      <c r="AN74" s="99"/>
      <c r="AO74" s="99"/>
      <c r="AP74" s="99"/>
      <c r="AQ74" s="99" t="n">
        <v>3</v>
      </c>
      <c r="AR74" s="100" t="n">
        <f aca="false">34*3</f>
        <v>102</v>
      </c>
      <c r="AS74" s="101" t="n">
        <f aca="false">AQ74/AR74</f>
        <v>0.0294117647058824</v>
      </c>
    </row>
    <row r="75" customFormat="false" ht="12.75" hidden="false" customHeight="true" outlineLevel="0" collapsed="false">
      <c r="A75" s="277"/>
      <c r="B75" s="282" t="s">
        <v>58</v>
      </c>
      <c r="C75" s="113" t="s">
        <v>83</v>
      </c>
      <c r="D75" s="114"/>
      <c r="E75" s="113"/>
      <c r="F75" s="113"/>
      <c r="G75" s="113"/>
      <c r="H75" s="113"/>
      <c r="I75" s="113"/>
      <c r="J75" s="113"/>
      <c r="K75" s="113"/>
      <c r="L75" s="113"/>
      <c r="M75" s="79" t="s">
        <v>24</v>
      </c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79" t="s">
        <v>24</v>
      </c>
      <c r="AF75" s="113"/>
      <c r="AG75" s="113"/>
      <c r="AH75" s="113"/>
      <c r="AI75" s="113"/>
      <c r="AJ75" s="113"/>
      <c r="AK75" s="113"/>
      <c r="AL75" s="113"/>
      <c r="AM75" s="115"/>
      <c r="AN75" s="115"/>
      <c r="AO75" s="115"/>
      <c r="AP75" s="115"/>
      <c r="AQ75" s="115" t="n">
        <v>2</v>
      </c>
      <c r="AR75" s="116" t="n">
        <f aca="false">34*3</f>
        <v>102</v>
      </c>
      <c r="AS75" s="117" t="n">
        <f aca="false">AQ75/AR75</f>
        <v>0.0196078431372549</v>
      </c>
    </row>
    <row r="76" customFormat="false" ht="12.75" hidden="false" customHeight="true" outlineLevel="0" collapsed="false">
      <c r="A76" s="277"/>
      <c r="B76" s="282"/>
      <c r="C76" s="113" t="s">
        <v>86</v>
      </c>
      <c r="D76" s="114"/>
      <c r="E76" s="113"/>
      <c r="F76" s="113"/>
      <c r="G76" s="113"/>
      <c r="H76" s="113"/>
      <c r="I76" s="113"/>
      <c r="J76" s="113"/>
      <c r="K76" s="113"/>
      <c r="L76" s="113"/>
      <c r="M76" s="79" t="s">
        <v>24</v>
      </c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79" t="s">
        <v>24</v>
      </c>
      <c r="AF76" s="113"/>
      <c r="AG76" s="113"/>
      <c r="AH76" s="113"/>
      <c r="AI76" s="113"/>
      <c r="AJ76" s="113"/>
      <c r="AK76" s="113"/>
      <c r="AL76" s="113"/>
      <c r="AM76" s="115"/>
      <c r="AN76" s="115"/>
      <c r="AO76" s="115"/>
      <c r="AP76" s="115"/>
      <c r="AQ76" s="115" t="n">
        <v>2</v>
      </c>
      <c r="AR76" s="116" t="n">
        <f aca="false">34*3</f>
        <v>102</v>
      </c>
      <c r="AS76" s="117" t="n">
        <f aca="false">AQ76/AR76</f>
        <v>0.0196078431372549</v>
      </c>
    </row>
    <row r="77" customFormat="false" ht="12.75" hidden="false" customHeight="true" outlineLevel="0" collapsed="false">
      <c r="A77" s="277"/>
      <c r="B77" s="282"/>
      <c r="C77" s="282" t="s">
        <v>87</v>
      </c>
      <c r="D77" s="283"/>
      <c r="E77" s="282"/>
      <c r="F77" s="282"/>
      <c r="G77" s="282"/>
      <c r="H77" s="157" t="s">
        <v>51</v>
      </c>
      <c r="I77" s="284"/>
      <c r="J77" s="282"/>
      <c r="K77" s="282"/>
      <c r="L77" s="282"/>
      <c r="M77" s="282"/>
      <c r="N77" s="157" t="s">
        <v>24</v>
      </c>
      <c r="O77" s="282"/>
      <c r="P77" s="282"/>
      <c r="Q77" s="282"/>
      <c r="R77" s="282"/>
      <c r="S77" s="157" t="s">
        <v>59</v>
      </c>
      <c r="T77" s="282"/>
      <c r="U77" s="282"/>
      <c r="V77" s="282"/>
      <c r="W77" s="282"/>
      <c r="X77" s="282"/>
      <c r="Y77" s="282"/>
      <c r="Z77" s="157" t="s">
        <v>24</v>
      </c>
      <c r="AA77" s="282"/>
      <c r="AB77" s="282"/>
      <c r="AC77" s="282"/>
      <c r="AD77" s="282"/>
      <c r="AE77" s="282"/>
      <c r="AF77" s="282"/>
      <c r="AG77" s="157" t="s">
        <v>51</v>
      </c>
      <c r="AH77" s="282"/>
      <c r="AI77" s="282"/>
      <c r="AJ77" s="282"/>
      <c r="AK77" s="282"/>
      <c r="AL77" s="282"/>
      <c r="AM77" s="285"/>
      <c r="AN77" s="285"/>
      <c r="AO77" s="285"/>
      <c r="AP77" s="285"/>
      <c r="AQ77" s="285" t="n">
        <v>5</v>
      </c>
      <c r="AR77" s="286" t="n">
        <v>170</v>
      </c>
      <c r="AS77" s="287" t="n">
        <f aca="false">AQ77/AR77</f>
        <v>0.0294117647058824</v>
      </c>
    </row>
    <row r="78" customFormat="false" ht="21.75" hidden="false" customHeight="true" outlineLevel="0" collapsed="false">
      <c r="A78" s="277"/>
      <c r="B78" s="288" t="s">
        <v>62</v>
      </c>
      <c r="C78" s="289" t="s">
        <v>83</v>
      </c>
      <c r="D78" s="290"/>
      <c r="E78" s="289"/>
      <c r="F78" s="289"/>
      <c r="G78" s="72" t="s">
        <v>51</v>
      </c>
      <c r="H78" s="291"/>
      <c r="I78" s="292"/>
      <c r="J78" s="289"/>
      <c r="K78" s="72" t="s">
        <v>63</v>
      </c>
      <c r="L78" s="291"/>
      <c r="M78" s="289"/>
      <c r="N78" s="289"/>
      <c r="O78" s="289"/>
      <c r="P78" s="289"/>
      <c r="Q78" s="289"/>
      <c r="R78" s="72" t="s">
        <v>59</v>
      </c>
      <c r="S78" s="289"/>
      <c r="T78" s="289"/>
      <c r="U78" s="289"/>
      <c r="V78" s="293" t="s">
        <v>88</v>
      </c>
      <c r="W78" s="289"/>
      <c r="X78" s="289"/>
      <c r="Y78" s="289"/>
      <c r="Z78" s="289"/>
      <c r="AA78" s="289"/>
      <c r="AB78" s="289"/>
      <c r="AC78" s="72" t="s">
        <v>24</v>
      </c>
      <c r="AD78" s="289"/>
      <c r="AE78" s="289"/>
      <c r="AF78" s="289"/>
      <c r="AG78" s="289"/>
      <c r="AH78" s="289"/>
      <c r="AI78" s="72" t="s">
        <v>51</v>
      </c>
      <c r="AJ78" s="289"/>
      <c r="AK78" s="289"/>
      <c r="AL78" s="289"/>
      <c r="AM78" s="294"/>
      <c r="AN78" s="294"/>
      <c r="AO78" s="294"/>
      <c r="AP78" s="294"/>
      <c r="AQ78" s="294" t="n">
        <v>6</v>
      </c>
      <c r="AR78" s="295" t="n">
        <f aca="false">34*4</f>
        <v>136</v>
      </c>
      <c r="AS78" s="296" t="n">
        <f aca="false">AQ78/AR78</f>
        <v>0.0441176470588235</v>
      </c>
    </row>
    <row r="79" customFormat="false" ht="24" hidden="false" customHeight="true" outlineLevel="0" collapsed="false">
      <c r="A79" s="277"/>
      <c r="B79" s="288"/>
      <c r="C79" s="297" t="s">
        <v>84</v>
      </c>
      <c r="D79" s="298"/>
      <c r="E79" s="297"/>
      <c r="F79" s="297"/>
      <c r="G79" s="86" t="s">
        <v>51</v>
      </c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86" t="s">
        <v>59</v>
      </c>
      <c r="S79" s="297"/>
      <c r="T79" s="297"/>
      <c r="U79" s="297"/>
      <c r="V79" s="299" t="s">
        <v>88</v>
      </c>
      <c r="W79" s="297"/>
      <c r="X79" s="297"/>
      <c r="Y79" s="297"/>
      <c r="Z79" s="297"/>
      <c r="AA79" s="297"/>
      <c r="AB79" s="297"/>
      <c r="AC79" s="86" t="s">
        <v>24</v>
      </c>
      <c r="AD79" s="297"/>
      <c r="AE79" s="297"/>
      <c r="AF79" s="297"/>
      <c r="AG79" s="297"/>
      <c r="AH79" s="297"/>
      <c r="AI79" s="86" t="s">
        <v>51</v>
      </c>
      <c r="AJ79" s="300"/>
      <c r="AK79" s="297"/>
      <c r="AL79" s="297"/>
      <c r="AM79" s="300"/>
      <c r="AN79" s="300"/>
      <c r="AO79" s="300"/>
      <c r="AP79" s="300"/>
      <c r="AQ79" s="300" t="n">
        <v>5</v>
      </c>
      <c r="AR79" s="301" t="n">
        <v>68</v>
      </c>
      <c r="AS79" s="302" t="n">
        <f aca="false">AQ79/AR79</f>
        <v>0.0735294117647059</v>
      </c>
    </row>
    <row r="80" customFormat="false" ht="18" hidden="false" customHeight="true" outlineLevel="0" collapsed="false">
      <c r="A80" s="277"/>
      <c r="B80" s="288" t="s">
        <v>64</v>
      </c>
      <c r="C80" s="289" t="s">
        <v>83</v>
      </c>
      <c r="D80" s="290"/>
      <c r="E80" s="289"/>
      <c r="F80" s="289"/>
      <c r="G80" s="72" t="s">
        <v>51</v>
      </c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72" t="s">
        <v>59</v>
      </c>
      <c r="S80" s="289"/>
      <c r="T80" s="289"/>
      <c r="U80" s="289"/>
      <c r="V80" s="293" t="s">
        <v>88</v>
      </c>
      <c r="W80" s="289"/>
      <c r="X80" s="289"/>
      <c r="Y80" s="289"/>
      <c r="Z80" s="289"/>
      <c r="AA80" s="289"/>
      <c r="AB80" s="289"/>
      <c r="AC80" s="72" t="s">
        <v>24</v>
      </c>
      <c r="AD80" s="289"/>
      <c r="AE80" s="289"/>
      <c r="AF80" s="289"/>
      <c r="AG80" s="289"/>
      <c r="AH80" s="289"/>
      <c r="AI80" s="72" t="s">
        <v>51</v>
      </c>
      <c r="AJ80" s="294"/>
      <c r="AK80" s="289"/>
      <c r="AL80" s="289"/>
      <c r="AM80" s="294"/>
      <c r="AN80" s="294"/>
      <c r="AO80" s="294"/>
      <c r="AP80" s="294"/>
      <c r="AQ80" s="294" t="n">
        <f aca="false">SUM(E80:AP80)</f>
        <v>0</v>
      </c>
      <c r="AR80" s="295" t="n">
        <v>102</v>
      </c>
      <c r="AS80" s="296" t="n">
        <f aca="false">AQ80/AR80</f>
        <v>0</v>
      </c>
    </row>
    <row r="81" customFormat="false" ht="20.25" hidden="false" customHeight="true" outlineLevel="0" collapsed="false">
      <c r="A81" s="277"/>
      <c r="B81" s="288"/>
      <c r="C81" s="297" t="s">
        <v>84</v>
      </c>
      <c r="D81" s="298"/>
      <c r="E81" s="297"/>
      <c r="F81" s="297"/>
      <c r="G81" s="86" t="s">
        <v>51</v>
      </c>
      <c r="H81" s="297"/>
      <c r="I81" s="297"/>
      <c r="J81" s="297"/>
      <c r="K81" s="297"/>
      <c r="L81" s="297"/>
      <c r="M81" s="297"/>
      <c r="N81" s="297"/>
      <c r="O81" s="297"/>
      <c r="P81" s="297"/>
      <c r="Q81" s="297"/>
      <c r="R81" s="86" t="s">
        <v>59</v>
      </c>
      <c r="S81" s="297"/>
      <c r="T81" s="297"/>
      <c r="U81" s="297"/>
      <c r="V81" s="299" t="s">
        <v>88</v>
      </c>
      <c r="W81" s="297"/>
      <c r="X81" s="297"/>
      <c r="Y81" s="297"/>
      <c r="Z81" s="297"/>
      <c r="AA81" s="297"/>
      <c r="AB81" s="297"/>
      <c r="AC81" s="86" t="s">
        <v>24</v>
      </c>
      <c r="AD81" s="297"/>
      <c r="AE81" s="297"/>
      <c r="AF81" s="297"/>
      <c r="AG81" s="297"/>
      <c r="AH81" s="297"/>
      <c r="AI81" s="86" t="s">
        <v>51</v>
      </c>
      <c r="AJ81" s="300"/>
      <c r="AK81" s="297"/>
      <c r="AL81" s="297"/>
      <c r="AM81" s="300"/>
      <c r="AN81" s="300"/>
      <c r="AO81" s="300"/>
      <c r="AP81" s="300"/>
      <c r="AQ81" s="300" t="n">
        <f aca="false">SUM(E81:AP81)</f>
        <v>0</v>
      </c>
      <c r="AR81" s="301" t="n">
        <v>68</v>
      </c>
      <c r="AS81" s="302" t="n">
        <f aca="false">AQ81/AR81</f>
        <v>0</v>
      </c>
    </row>
    <row r="82" customFormat="false" ht="17.25" hidden="false" customHeight="true" outlineLevel="0" collapsed="false">
      <c r="A82" s="277"/>
      <c r="B82" s="303" t="s">
        <v>65</v>
      </c>
      <c r="C82" s="289" t="s">
        <v>83</v>
      </c>
      <c r="D82" s="290"/>
      <c r="E82" s="289"/>
      <c r="F82" s="289"/>
      <c r="G82" s="72" t="s">
        <v>51</v>
      </c>
      <c r="H82" s="289"/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9"/>
      <c r="AD82" s="289"/>
      <c r="AE82" s="289"/>
      <c r="AF82" s="289"/>
      <c r="AG82" s="289"/>
      <c r="AH82" s="289"/>
      <c r="AI82" s="72" t="s">
        <v>24</v>
      </c>
      <c r="AJ82" s="294"/>
      <c r="AK82" s="289"/>
      <c r="AL82" s="289"/>
      <c r="AM82" s="294"/>
      <c r="AN82" s="294"/>
      <c r="AO82" s="294"/>
      <c r="AP82" s="294"/>
      <c r="AQ82" s="294" t="n">
        <v>2</v>
      </c>
      <c r="AR82" s="295" t="n">
        <f aca="false">34*1</f>
        <v>34</v>
      </c>
      <c r="AS82" s="296" t="n">
        <f aca="false">AQ82/AR82</f>
        <v>0.0588235294117647</v>
      </c>
    </row>
    <row r="83" s="179" customFormat="true" ht="21" hidden="false" customHeight="true" outlineLevel="0" collapsed="false">
      <c r="A83" s="277"/>
      <c r="B83" s="303"/>
      <c r="C83" s="304" t="s">
        <v>84</v>
      </c>
      <c r="D83" s="305"/>
      <c r="E83" s="304"/>
      <c r="F83" s="304"/>
      <c r="G83" s="157" t="s">
        <v>51</v>
      </c>
      <c r="H83" s="304"/>
      <c r="I83" s="304"/>
      <c r="J83" s="304"/>
      <c r="K83" s="304"/>
      <c r="L83" s="304"/>
      <c r="M83" s="304"/>
      <c r="N83" s="304"/>
      <c r="O83" s="304"/>
      <c r="P83" s="304"/>
      <c r="Q83" s="304"/>
      <c r="R83" s="304"/>
      <c r="S83" s="30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157" t="s">
        <v>24</v>
      </c>
      <c r="AJ83" s="306"/>
      <c r="AK83" s="304"/>
      <c r="AL83" s="304"/>
      <c r="AM83" s="306"/>
      <c r="AN83" s="306"/>
      <c r="AO83" s="306"/>
      <c r="AP83" s="306"/>
      <c r="AQ83" s="306" t="n">
        <v>2</v>
      </c>
      <c r="AR83" s="307" t="n">
        <f aca="false">34*1</f>
        <v>34</v>
      </c>
      <c r="AS83" s="308" t="n">
        <f aca="false">AQ83/AR83</f>
        <v>0.0588235294117647</v>
      </c>
      <c r="AT83" s="1"/>
    </row>
    <row r="84" s="179" customFormat="true" ht="12.75" hidden="false" customHeight="true" outlineLevel="0" collapsed="false">
      <c r="A84" s="277"/>
      <c r="B84" s="309" t="s">
        <v>66</v>
      </c>
      <c r="C84" s="310" t="s">
        <v>89</v>
      </c>
      <c r="D84" s="311"/>
      <c r="E84" s="310"/>
      <c r="F84" s="310"/>
      <c r="G84" s="310"/>
      <c r="H84" s="310"/>
      <c r="I84" s="310"/>
      <c r="J84" s="72" t="s">
        <v>24</v>
      </c>
      <c r="K84" s="310"/>
      <c r="L84" s="310"/>
      <c r="M84" s="310"/>
      <c r="N84" s="310"/>
      <c r="O84" s="310"/>
      <c r="P84" s="310"/>
      <c r="Q84" s="310"/>
      <c r="R84" s="310"/>
      <c r="S84" s="310"/>
      <c r="T84" s="310"/>
      <c r="U84" s="310"/>
      <c r="V84" s="310"/>
      <c r="W84" s="310"/>
      <c r="X84" s="310"/>
      <c r="Y84" s="72" t="s">
        <v>24</v>
      </c>
      <c r="Z84" s="310"/>
      <c r="AA84" s="310"/>
      <c r="AB84" s="310"/>
      <c r="AC84" s="310"/>
      <c r="AD84" s="310"/>
      <c r="AE84" s="310"/>
      <c r="AF84" s="310"/>
      <c r="AG84" s="310"/>
      <c r="AH84" s="310"/>
      <c r="AI84" s="312"/>
      <c r="AJ84" s="312"/>
      <c r="AK84" s="310"/>
      <c r="AL84" s="310"/>
      <c r="AM84" s="312"/>
      <c r="AN84" s="312"/>
      <c r="AO84" s="312"/>
      <c r="AP84" s="312"/>
      <c r="AQ84" s="312" t="n">
        <v>2</v>
      </c>
      <c r="AR84" s="313" t="n">
        <f aca="false">34*1</f>
        <v>34</v>
      </c>
      <c r="AS84" s="314" t="n">
        <f aca="false">AQ84/AR84</f>
        <v>0.0588235294117647</v>
      </c>
      <c r="AT84" s="1"/>
    </row>
    <row r="85" s="179" customFormat="true" ht="12.75" hidden="false" customHeight="true" outlineLevel="0" collapsed="false">
      <c r="A85" s="277"/>
      <c r="B85" s="309"/>
      <c r="C85" s="315" t="s">
        <v>90</v>
      </c>
      <c r="D85" s="316"/>
      <c r="E85" s="315"/>
      <c r="F85" s="315"/>
      <c r="G85" s="147" t="s">
        <v>51</v>
      </c>
      <c r="H85" s="315"/>
      <c r="I85" s="315"/>
      <c r="J85" s="315"/>
      <c r="K85" s="315"/>
      <c r="L85" s="315"/>
      <c r="M85" s="147" t="s">
        <v>24</v>
      </c>
      <c r="N85" s="315"/>
      <c r="O85" s="315"/>
      <c r="P85" s="315"/>
      <c r="Q85" s="315"/>
      <c r="R85" s="315"/>
      <c r="S85" s="315"/>
      <c r="T85" s="147" t="s">
        <v>59</v>
      </c>
      <c r="U85" s="315"/>
      <c r="V85" s="315"/>
      <c r="W85" s="315"/>
      <c r="X85" s="315"/>
      <c r="Y85" s="315"/>
      <c r="Z85" s="315"/>
      <c r="AA85" s="315"/>
      <c r="AB85" s="315"/>
      <c r="AC85" s="315"/>
      <c r="AD85" s="315"/>
      <c r="AE85" s="315"/>
      <c r="AF85" s="147" t="s">
        <v>24</v>
      </c>
      <c r="AG85" s="315"/>
      <c r="AH85" s="315"/>
      <c r="AI85" s="317"/>
      <c r="AJ85" s="317"/>
      <c r="AK85" s="315"/>
      <c r="AL85" s="315"/>
      <c r="AM85" s="317"/>
      <c r="AN85" s="317"/>
      <c r="AO85" s="317"/>
      <c r="AP85" s="317"/>
      <c r="AQ85" s="318" t="n">
        <v>4</v>
      </c>
      <c r="AR85" s="319" t="n">
        <v>136</v>
      </c>
      <c r="AS85" s="320" t="n">
        <f aca="false">AQ85/AR85</f>
        <v>0.0294117647058824</v>
      </c>
      <c r="AT85" s="1"/>
    </row>
    <row r="86" customFormat="false" ht="12.75" hidden="false" customHeight="true" outlineLevel="0" collapsed="false">
      <c r="A86" s="277"/>
      <c r="B86" s="309"/>
      <c r="C86" s="321" t="s">
        <v>84</v>
      </c>
      <c r="D86" s="322"/>
      <c r="E86" s="321"/>
      <c r="F86" s="321"/>
      <c r="G86" s="321"/>
      <c r="H86" s="321"/>
      <c r="I86" s="321"/>
      <c r="J86" s="86" t="s">
        <v>24</v>
      </c>
      <c r="K86" s="321"/>
      <c r="L86" s="321"/>
      <c r="M86" s="321"/>
      <c r="N86" s="321"/>
      <c r="O86" s="321"/>
      <c r="P86" s="321"/>
      <c r="Q86" s="321"/>
      <c r="R86" s="321"/>
      <c r="S86" s="321"/>
      <c r="T86" s="321"/>
      <c r="U86" s="321"/>
      <c r="V86" s="321"/>
      <c r="W86" s="321"/>
      <c r="X86" s="321"/>
      <c r="Y86" s="86" t="s">
        <v>24</v>
      </c>
      <c r="Z86" s="321"/>
      <c r="AA86" s="321"/>
      <c r="AB86" s="321"/>
      <c r="AC86" s="321"/>
      <c r="AD86" s="321"/>
      <c r="AE86" s="321"/>
      <c r="AF86" s="321"/>
      <c r="AG86" s="321"/>
      <c r="AH86" s="321"/>
      <c r="AI86" s="323"/>
      <c r="AJ86" s="323"/>
      <c r="AK86" s="321"/>
      <c r="AL86" s="321"/>
      <c r="AM86" s="323"/>
      <c r="AN86" s="323"/>
      <c r="AO86" s="323"/>
      <c r="AP86" s="323"/>
      <c r="AQ86" s="323" t="n">
        <v>2</v>
      </c>
      <c r="AR86" s="324" t="n">
        <f aca="false">34*1</f>
        <v>34</v>
      </c>
      <c r="AS86" s="325" t="n">
        <f aca="false">AQ86/AR86</f>
        <v>0.0588235294117647</v>
      </c>
    </row>
    <row r="87" customFormat="false" ht="12.75" hidden="false" customHeight="true" outlineLevel="0" collapsed="false">
      <c r="A87" s="277"/>
      <c r="B87" s="180" t="s">
        <v>69</v>
      </c>
      <c r="C87" s="181" t="s">
        <v>89</v>
      </c>
      <c r="D87" s="182"/>
      <c r="E87" s="181"/>
      <c r="F87" s="181"/>
      <c r="G87" s="181"/>
      <c r="H87" s="72" t="s">
        <v>24</v>
      </c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72" t="s">
        <v>24</v>
      </c>
      <c r="AE87" s="181"/>
      <c r="AF87" s="181"/>
      <c r="AG87" s="181"/>
      <c r="AH87" s="181"/>
      <c r="AI87" s="183"/>
      <c r="AJ87" s="183"/>
      <c r="AK87" s="181"/>
      <c r="AL87" s="181"/>
      <c r="AM87" s="183"/>
      <c r="AN87" s="183"/>
      <c r="AO87" s="183"/>
      <c r="AP87" s="183"/>
      <c r="AQ87" s="183" t="n">
        <v>2</v>
      </c>
      <c r="AR87" s="184" t="n">
        <f aca="false">34*2</f>
        <v>68</v>
      </c>
      <c r="AS87" s="185" t="n">
        <f aca="false">AQ87/AR87</f>
        <v>0.0294117647058824</v>
      </c>
    </row>
    <row r="88" customFormat="false" ht="15" hidden="false" customHeight="true" outlineLevel="0" collapsed="false">
      <c r="A88" s="277"/>
      <c r="B88" s="180"/>
      <c r="C88" s="326" t="s">
        <v>90</v>
      </c>
      <c r="D88" s="327"/>
      <c r="E88" s="326"/>
      <c r="F88" s="326"/>
      <c r="G88" s="328" t="s">
        <v>51</v>
      </c>
      <c r="H88" s="186"/>
      <c r="I88" s="326"/>
      <c r="J88" s="326"/>
      <c r="K88" s="326"/>
      <c r="L88" s="328" t="s">
        <v>24</v>
      </c>
      <c r="M88" s="326"/>
      <c r="N88" s="326"/>
      <c r="O88" s="326"/>
      <c r="P88" s="326"/>
      <c r="Q88" s="326"/>
      <c r="R88" s="326"/>
      <c r="S88" s="326"/>
      <c r="T88" s="328" t="s">
        <v>59</v>
      </c>
      <c r="U88" s="326"/>
      <c r="V88" s="326"/>
      <c r="W88" s="326"/>
      <c r="X88" s="326"/>
      <c r="Y88" s="326"/>
      <c r="Z88" s="326"/>
      <c r="AA88" s="326"/>
      <c r="AB88" s="326"/>
      <c r="AC88" s="326"/>
      <c r="AD88" s="326"/>
      <c r="AE88" s="326"/>
      <c r="AF88" s="328" t="s">
        <v>24</v>
      </c>
      <c r="AG88" s="326"/>
      <c r="AH88" s="326"/>
      <c r="AI88" s="329"/>
      <c r="AJ88" s="329"/>
      <c r="AK88" s="326"/>
      <c r="AL88" s="326"/>
      <c r="AM88" s="329"/>
      <c r="AN88" s="329"/>
      <c r="AO88" s="329"/>
      <c r="AP88" s="329"/>
      <c r="AQ88" s="330" t="n">
        <v>4</v>
      </c>
      <c r="AR88" s="331" t="n">
        <f aca="false">34*2</f>
        <v>68</v>
      </c>
      <c r="AS88" s="332" t="n">
        <f aca="false">AQ88/AR88</f>
        <v>0.0588235294117647</v>
      </c>
    </row>
    <row r="89" customFormat="false" ht="12.75" hidden="false" customHeight="true" outlineLevel="0" collapsed="false">
      <c r="A89" s="277"/>
      <c r="B89" s="180"/>
      <c r="C89" s="192" t="s">
        <v>84</v>
      </c>
      <c r="D89" s="193"/>
      <c r="E89" s="192"/>
      <c r="F89" s="192"/>
      <c r="G89" s="192"/>
      <c r="H89" s="199" t="s">
        <v>24</v>
      </c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9" t="s">
        <v>24</v>
      </c>
      <c r="AE89" s="192"/>
      <c r="AF89" s="192"/>
      <c r="AG89" s="192"/>
      <c r="AH89" s="192"/>
      <c r="AI89" s="194"/>
      <c r="AJ89" s="194"/>
      <c r="AK89" s="192"/>
      <c r="AL89" s="192"/>
      <c r="AM89" s="194"/>
      <c r="AN89" s="194"/>
      <c r="AO89" s="194"/>
      <c r="AP89" s="194"/>
      <c r="AQ89" s="194" t="n">
        <v>2</v>
      </c>
      <c r="AR89" s="195" t="n">
        <f aca="false">34*2</f>
        <v>68</v>
      </c>
      <c r="AS89" s="196" t="n">
        <f aca="false">AQ89/AR89</f>
        <v>0.0294117647058824</v>
      </c>
    </row>
    <row r="90" customFormat="false" ht="12.75" hidden="false" customHeight="true" outlineLevel="0" collapsed="false">
      <c r="A90" s="277"/>
      <c r="B90" s="69" t="s">
        <v>71</v>
      </c>
      <c r="C90" s="70" t="s">
        <v>83</v>
      </c>
      <c r="D90" s="71"/>
      <c r="E90" s="70"/>
      <c r="F90" s="70"/>
      <c r="G90" s="70"/>
      <c r="H90" s="70"/>
      <c r="I90" s="70"/>
      <c r="J90" s="70"/>
      <c r="K90" s="70"/>
      <c r="L90" s="70"/>
      <c r="M90" s="70"/>
      <c r="N90" s="72" t="s">
        <v>24</v>
      </c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2" t="s">
        <v>24</v>
      </c>
      <c r="AC90" s="70"/>
      <c r="AD90" s="70"/>
      <c r="AE90" s="70"/>
      <c r="AF90" s="70"/>
      <c r="AG90" s="70"/>
      <c r="AH90" s="70"/>
      <c r="AI90" s="74"/>
      <c r="AJ90" s="74"/>
      <c r="AK90" s="70"/>
      <c r="AL90" s="70"/>
      <c r="AM90" s="74"/>
      <c r="AN90" s="74"/>
      <c r="AO90" s="74"/>
      <c r="AP90" s="74"/>
      <c r="AQ90" s="74" t="n">
        <v>2</v>
      </c>
      <c r="AR90" s="75" t="n">
        <f aca="false">34*1</f>
        <v>34</v>
      </c>
      <c r="AS90" s="76" t="n">
        <f aca="false">AQ90/AR90</f>
        <v>0.0588235294117647</v>
      </c>
    </row>
    <row r="91" customFormat="false" ht="12.75" hidden="false" customHeight="true" outlineLevel="0" collapsed="false">
      <c r="A91" s="277"/>
      <c r="B91" s="69"/>
      <c r="C91" s="278" t="s">
        <v>86</v>
      </c>
      <c r="D91" s="333"/>
      <c r="E91" s="278"/>
      <c r="F91" s="278"/>
      <c r="G91" s="147" t="s">
        <v>51</v>
      </c>
      <c r="H91" s="278"/>
      <c r="I91" s="278"/>
      <c r="J91" s="278"/>
      <c r="K91" s="278"/>
      <c r="L91" s="328" t="s">
        <v>24</v>
      </c>
      <c r="M91" s="278"/>
      <c r="N91" s="278"/>
      <c r="O91" s="278"/>
      <c r="P91" s="278"/>
      <c r="Q91" s="278"/>
      <c r="R91" s="278"/>
      <c r="S91" s="278"/>
      <c r="T91" s="328" t="s">
        <v>59</v>
      </c>
      <c r="U91" s="278"/>
      <c r="V91" s="278"/>
      <c r="W91" s="278"/>
      <c r="X91" s="278"/>
      <c r="Y91" s="278"/>
      <c r="Z91" s="278"/>
      <c r="AA91" s="278"/>
      <c r="AB91" s="278"/>
      <c r="AC91" s="278"/>
      <c r="AD91" s="278"/>
      <c r="AE91" s="278"/>
      <c r="AF91" s="328" t="s">
        <v>24</v>
      </c>
      <c r="AG91" s="278"/>
      <c r="AH91" s="278"/>
      <c r="AI91" s="334"/>
      <c r="AJ91" s="334"/>
      <c r="AK91" s="278"/>
      <c r="AL91" s="278"/>
      <c r="AM91" s="334"/>
      <c r="AN91" s="334"/>
      <c r="AO91" s="334"/>
      <c r="AP91" s="334"/>
      <c r="AQ91" s="81" t="n">
        <v>4</v>
      </c>
      <c r="AR91" s="82" t="n">
        <v>102</v>
      </c>
      <c r="AS91" s="83" t="n">
        <f aca="false">AQ91/AR91</f>
        <v>0.0392156862745098</v>
      </c>
    </row>
    <row r="92" customFormat="false" ht="13.5" hidden="false" customHeight="false" outlineLevel="0" collapsed="false">
      <c r="A92" s="277"/>
      <c r="B92" s="69"/>
      <c r="C92" s="84" t="s">
        <v>87</v>
      </c>
      <c r="D92" s="85"/>
      <c r="E92" s="84"/>
      <c r="F92" s="84"/>
      <c r="G92" s="84"/>
      <c r="H92" s="84"/>
      <c r="I92" s="84"/>
      <c r="J92" s="84"/>
      <c r="K92" s="84"/>
      <c r="L92" s="84"/>
      <c r="M92" s="84"/>
      <c r="N92" s="199" t="s">
        <v>24</v>
      </c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199" t="s">
        <v>24</v>
      </c>
      <c r="AC92" s="84"/>
      <c r="AD92" s="84"/>
      <c r="AE92" s="84"/>
      <c r="AF92" s="84"/>
      <c r="AG92" s="84"/>
      <c r="AH92" s="84"/>
      <c r="AI92" s="88"/>
      <c r="AJ92" s="88"/>
      <c r="AK92" s="84"/>
      <c r="AL92" s="84"/>
      <c r="AM92" s="88"/>
      <c r="AN92" s="88"/>
      <c r="AO92" s="88"/>
      <c r="AP92" s="88"/>
      <c r="AQ92" s="88" t="n">
        <v>2</v>
      </c>
      <c r="AR92" s="89" t="n">
        <f aca="false">34*1</f>
        <v>34</v>
      </c>
      <c r="AS92" s="90" t="n">
        <f aca="false">AQ92/AR92</f>
        <v>0.0588235294117647</v>
      </c>
    </row>
    <row r="93" customFormat="false" ht="12.75" hidden="false" customHeight="true" outlineLevel="0" collapsed="false">
      <c r="A93" s="277"/>
      <c r="B93" s="91" t="s">
        <v>72</v>
      </c>
      <c r="C93" s="92" t="s">
        <v>91</v>
      </c>
      <c r="D93" s="93"/>
      <c r="E93" s="92"/>
      <c r="F93" s="92"/>
      <c r="G93" s="92"/>
      <c r="H93" s="92"/>
      <c r="I93" s="92"/>
      <c r="J93" s="92"/>
      <c r="K93" s="92"/>
      <c r="L93" s="92"/>
      <c r="M93" s="165" t="s">
        <v>24</v>
      </c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165" t="s">
        <v>24</v>
      </c>
      <c r="AH93" s="92"/>
      <c r="AI93" s="94"/>
      <c r="AJ93" s="94"/>
      <c r="AK93" s="92"/>
      <c r="AL93" s="92"/>
      <c r="AM93" s="94"/>
      <c r="AN93" s="94"/>
      <c r="AO93" s="94"/>
      <c r="AP93" s="94"/>
      <c r="AQ93" s="94" t="n">
        <v>2</v>
      </c>
      <c r="AR93" s="95" t="n">
        <f aca="false">34*1</f>
        <v>34</v>
      </c>
      <c r="AS93" s="96" t="n">
        <f aca="false">AQ93/AR93</f>
        <v>0.0588235294117647</v>
      </c>
    </row>
    <row r="94" customFormat="false" ht="12.75" hidden="false" customHeight="false" outlineLevel="0" collapsed="false">
      <c r="A94" s="277"/>
      <c r="B94" s="91"/>
      <c r="C94" s="280" t="s">
        <v>92</v>
      </c>
      <c r="D94" s="335"/>
      <c r="E94" s="280"/>
      <c r="F94" s="147" t="s">
        <v>51</v>
      </c>
      <c r="G94" s="280"/>
      <c r="H94" s="280"/>
      <c r="I94" s="280"/>
      <c r="J94" s="280"/>
      <c r="K94" s="328" t="s">
        <v>24</v>
      </c>
      <c r="L94" s="280"/>
      <c r="M94" s="280"/>
      <c r="N94" s="280"/>
      <c r="O94" s="280"/>
      <c r="P94" s="280"/>
      <c r="Q94" s="280"/>
      <c r="R94" s="280"/>
      <c r="S94" s="328" t="s">
        <v>59</v>
      </c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328" t="s">
        <v>24</v>
      </c>
      <c r="AF94" s="280"/>
      <c r="AG94" s="280"/>
      <c r="AH94" s="280"/>
      <c r="AI94" s="336"/>
      <c r="AJ94" s="336"/>
      <c r="AK94" s="280"/>
      <c r="AL94" s="280"/>
      <c r="AM94" s="336"/>
      <c r="AN94" s="336"/>
      <c r="AO94" s="336"/>
      <c r="AP94" s="317"/>
      <c r="AQ94" s="318" t="n">
        <v>4</v>
      </c>
      <c r="AR94" s="319" t="n">
        <v>102</v>
      </c>
      <c r="AS94" s="320" t="n">
        <f aca="false">AQ94/AR94</f>
        <v>0.0392156862745098</v>
      </c>
    </row>
    <row r="95" customFormat="false" ht="12.75" hidden="false" customHeight="true" outlineLevel="0" collapsed="false">
      <c r="A95" s="277"/>
      <c r="B95" s="91"/>
      <c r="C95" s="102" t="s">
        <v>87</v>
      </c>
      <c r="D95" s="103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4"/>
      <c r="AJ95" s="104"/>
      <c r="AK95" s="102"/>
      <c r="AL95" s="102"/>
      <c r="AM95" s="104"/>
      <c r="AN95" s="104"/>
      <c r="AO95" s="104"/>
      <c r="AP95" s="104"/>
      <c r="AQ95" s="104" t="n">
        <v>2</v>
      </c>
      <c r="AR95" s="105" t="n">
        <f aca="false">34*1</f>
        <v>34</v>
      </c>
      <c r="AS95" s="106" t="n">
        <f aca="false">AQ95/AR95</f>
        <v>0.0588235294117647</v>
      </c>
    </row>
    <row r="96" customFormat="false" ht="12.75" hidden="false" customHeight="true" outlineLevel="0" collapsed="false">
      <c r="A96" s="277"/>
      <c r="B96" s="337" t="s">
        <v>74</v>
      </c>
      <c r="C96" s="338" t="s">
        <v>83</v>
      </c>
      <c r="D96" s="339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72" t="s">
        <v>24</v>
      </c>
      <c r="P96" s="338"/>
      <c r="Q96" s="338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38"/>
      <c r="AC96" s="72" t="s">
        <v>24</v>
      </c>
      <c r="AD96" s="338"/>
      <c r="AE96" s="338"/>
      <c r="AF96" s="338"/>
      <c r="AG96" s="338"/>
      <c r="AH96" s="338"/>
      <c r="AI96" s="340"/>
      <c r="AJ96" s="340"/>
      <c r="AK96" s="338"/>
      <c r="AL96" s="338"/>
      <c r="AM96" s="340"/>
      <c r="AN96" s="340"/>
      <c r="AO96" s="340"/>
      <c r="AP96" s="340"/>
      <c r="AQ96" s="340" t="n">
        <v>2</v>
      </c>
      <c r="AR96" s="341" t="n">
        <f aca="false">34*2</f>
        <v>68</v>
      </c>
      <c r="AS96" s="342" t="n">
        <f aca="false">AQ96/AR96</f>
        <v>0.0294117647058824</v>
      </c>
    </row>
    <row r="97" customFormat="false" ht="12.75" hidden="false" customHeight="true" outlineLevel="0" collapsed="false">
      <c r="A97" s="277"/>
      <c r="B97" s="337"/>
      <c r="C97" s="343" t="s">
        <v>84</v>
      </c>
      <c r="D97" s="344"/>
      <c r="E97" s="343"/>
      <c r="F97" s="343"/>
      <c r="G97" s="343"/>
      <c r="H97" s="343"/>
      <c r="I97" s="343"/>
      <c r="J97" s="343"/>
      <c r="K97" s="343"/>
      <c r="L97" s="343"/>
      <c r="M97" s="343"/>
      <c r="N97" s="343"/>
      <c r="O97" s="86" t="s">
        <v>24</v>
      </c>
      <c r="P97" s="343"/>
      <c r="Q97" s="343"/>
      <c r="R97" s="343"/>
      <c r="S97" s="343"/>
      <c r="T97" s="343"/>
      <c r="U97" s="343"/>
      <c r="V97" s="343"/>
      <c r="W97" s="343"/>
      <c r="X97" s="343"/>
      <c r="Y97" s="343"/>
      <c r="Z97" s="343"/>
      <c r="AA97" s="343"/>
      <c r="AB97" s="343"/>
      <c r="AC97" s="86" t="s">
        <v>24</v>
      </c>
      <c r="AD97" s="343"/>
      <c r="AE97" s="343"/>
      <c r="AF97" s="343"/>
      <c r="AG97" s="343"/>
      <c r="AH97" s="343"/>
      <c r="AI97" s="345"/>
      <c r="AJ97" s="345"/>
      <c r="AK97" s="343"/>
      <c r="AL97" s="343"/>
      <c r="AM97" s="345"/>
      <c r="AN97" s="345"/>
      <c r="AO97" s="345"/>
      <c r="AP97" s="345"/>
      <c r="AQ97" s="345" t="n">
        <v>2</v>
      </c>
      <c r="AR97" s="346" t="n">
        <f aca="false">34*2</f>
        <v>68</v>
      </c>
      <c r="AS97" s="347" t="n">
        <f aca="false">AQ97/AR97</f>
        <v>0.0294117647058824</v>
      </c>
    </row>
    <row r="98" customFormat="false" ht="12.75" hidden="false" customHeight="true" outlineLevel="0" collapsed="false">
      <c r="A98" s="277"/>
      <c r="B98" s="238" t="s">
        <v>75</v>
      </c>
      <c r="C98" s="239" t="s">
        <v>89</v>
      </c>
      <c r="D98" s="240"/>
      <c r="E98" s="239"/>
      <c r="F98" s="239"/>
      <c r="G98" s="239"/>
      <c r="H98" s="239"/>
      <c r="I98" s="72" t="s">
        <v>24</v>
      </c>
      <c r="J98" s="239"/>
      <c r="K98" s="239"/>
      <c r="L98" s="239"/>
      <c r="M98" s="239"/>
      <c r="N98" s="239"/>
      <c r="O98" s="239"/>
      <c r="P98" s="239"/>
      <c r="Q98" s="239"/>
      <c r="R98" s="239"/>
      <c r="S98" s="72" t="s">
        <v>59</v>
      </c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72" t="s">
        <v>24</v>
      </c>
      <c r="AF98" s="239"/>
      <c r="AG98" s="239"/>
      <c r="AH98" s="239"/>
      <c r="AI98" s="241"/>
      <c r="AJ98" s="241"/>
      <c r="AK98" s="239"/>
      <c r="AL98" s="239"/>
      <c r="AM98" s="241"/>
      <c r="AN98" s="241"/>
      <c r="AO98" s="241"/>
      <c r="AP98" s="241"/>
      <c r="AQ98" s="241" t="n">
        <v>3</v>
      </c>
      <c r="AR98" s="242" t="n">
        <v>136</v>
      </c>
      <c r="AS98" s="243" t="n">
        <f aca="false">AQ98/AR98</f>
        <v>0.0220588235294118</v>
      </c>
    </row>
    <row r="99" customFormat="false" ht="12.75" hidden="false" customHeight="true" outlineLevel="0" collapsed="false">
      <c r="A99" s="277"/>
      <c r="B99" s="238"/>
      <c r="C99" s="348" t="s">
        <v>90</v>
      </c>
      <c r="D99" s="349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348"/>
      <c r="Y99" s="348"/>
      <c r="Z99" s="348"/>
      <c r="AA99" s="348"/>
      <c r="AB99" s="348"/>
      <c r="AC99" s="348"/>
      <c r="AD99" s="348"/>
      <c r="AE99" s="348"/>
      <c r="AF99" s="348"/>
      <c r="AG99" s="348"/>
      <c r="AH99" s="348"/>
      <c r="AI99" s="350"/>
      <c r="AJ99" s="350"/>
      <c r="AK99" s="348"/>
      <c r="AL99" s="348"/>
      <c r="AM99" s="350"/>
      <c r="AN99" s="350"/>
      <c r="AO99" s="350"/>
      <c r="AP99" s="350"/>
      <c r="AQ99" s="246" t="n">
        <f aca="false">SUM(E99:AP99)</f>
        <v>0</v>
      </c>
      <c r="AR99" s="247" t="n">
        <f aca="false">34*2</f>
        <v>68</v>
      </c>
      <c r="AS99" s="248" t="n">
        <f aca="false">AQ99/AR99</f>
        <v>0</v>
      </c>
    </row>
    <row r="100" customFormat="false" ht="12.75" hidden="false" customHeight="true" outlineLevel="0" collapsed="false">
      <c r="A100" s="277"/>
      <c r="B100" s="238"/>
      <c r="C100" s="348" t="s">
        <v>93</v>
      </c>
      <c r="D100" s="349"/>
      <c r="E100" s="348"/>
      <c r="F100" s="348"/>
      <c r="G100" s="348"/>
      <c r="H100" s="348"/>
      <c r="I100" s="348"/>
      <c r="J100" s="348"/>
      <c r="K100" s="348"/>
      <c r="L100" s="348"/>
      <c r="M100" s="348"/>
      <c r="N100" s="348"/>
      <c r="O100" s="348"/>
      <c r="P100" s="348"/>
      <c r="Q100" s="348"/>
      <c r="R100" s="348"/>
      <c r="S100" s="348"/>
      <c r="T100" s="348"/>
      <c r="U100" s="348"/>
      <c r="V100" s="348"/>
      <c r="W100" s="348"/>
      <c r="X100" s="348"/>
      <c r="Y100" s="348"/>
      <c r="Z100" s="348"/>
      <c r="AA100" s="348"/>
      <c r="AB100" s="348"/>
      <c r="AC100" s="348"/>
      <c r="AD100" s="348"/>
      <c r="AE100" s="348"/>
      <c r="AF100" s="348"/>
      <c r="AG100" s="348"/>
      <c r="AH100" s="348"/>
      <c r="AI100" s="350"/>
      <c r="AJ100" s="350"/>
      <c r="AK100" s="348"/>
      <c r="AL100" s="348"/>
      <c r="AM100" s="350"/>
      <c r="AN100" s="350"/>
      <c r="AO100" s="350"/>
      <c r="AP100" s="350"/>
      <c r="AQ100" s="246" t="n">
        <f aca="false">SUM(E100:AP100)</f>
        <v>0</v>
      </c>
      <c r="AR100" s="247" t="n">
        <f aca="false">34*2</f>
        <v>68</v>
      </c>
      <c r="AS100" s="248" t="n">
        <f aca="false">AQ100/AR100</f>
        <v>0</v>
      </c>
    </row>
    <row r="101" customFormat="false" ht="13.5" hidden="false" customHeight="false" outlineLevel="0" collapsed="false">
      <c r="A101" s="277"/>
      <c r="B101" s="238"/>
      <c r="C101" s="249" t="s">
        <v>87</v>
      </c>
      <c r="D101" s="250"/>
      <c r="E101" s="249"/>
      <c r="F101" s="249"/>
      <c r="G101" s="249"/>
      <c r="H101" s="249"/>
      <c r="I101" s="86" t="s">
        <v>24</v>
      </c>
      <c r="J101" s="249"/>
      <c r="K101" s="249"/>
      <c r="L101" s="249"/>
      <c r="M101" s="249"/>
      <c r="N101" s="249"/>
      <c r="O101" s="249"/>
      <c r="P101" s="249"/>
      <c r="Q101" s="249"/>
      <c r="R101" s="249"/>
      <c r="S101" s="86" t="s">
        <v>59</v>
      </c>
      <c r="T101" s="249"/>
      <c r="U101" s="249"/>
      <c r="V101" s="249"/>
      <c r="W101" s="249"/>
      <c r="X101" s="249"/>
      <c r="Y101" s="249"/>
      <c r="Z101" s="249"/>
      <c r="AA101" s="249"/>
      <c r="AB101" s="249"/>
      <c r="AC101" s="249"/>
      <c r="AD101" s="249"/>
      <c r="AE101" s="86" t="s">
        <v>24</v>
      </c>
      <c r="AF101" s="249"/>
      <c r="AG101" s="249"/>
      <c r="AH101" s="249"/>
      <c r="AI101" s="251"/>
      <c r="AJ101" s="251"/>
      <c r="AK101" s="249"/>
      <c r="AL101" s="249"/>
      <c r="AM101" s="251"/>
      <c r="AN101" s="251"/>
      <c r="AO101" s="251"/>
      <c r="AP101" s="251"/>
      <c r="AQ101" s="251" t="n">
        <v>3</v>
      </c>
      <c r="AR101" s="252" t="n">
        <v>136</v>
      </c>
      <c r="AS101" s="253" t="n">
        <f aca="false">AQ101/AR101</f>
        <v>0.0220588235294118</v>
      </c>
    </row>
    <row r="102" customFormat="false" ht="12.75" hidden="false" customHeight="true" outlineLevel="0" collapsed="false">
      <c r="A102" s="277"/>
      <c r="B102" s="254" t="s">
        <v>76</v>
      </c>
      <c r="C102" s="255" t="s">
        <v>83</v>
      </c>
      <c r="D102" s="256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7"/>
      <c r="AJ102" s="257"/>
      <c r="AK102" s="255"/>
      <c r="AL102" s="255"/>
      <c r="AM102" s="257"/>
      <c r="AN102" s="257"/>
      <c r="AO102" s="257"/>
      <c r="AP102" s="257"/>
      <c r="AQ102" s="257" t="n">
        <f aca="false">SUM(E102:AP102)</f>
        <v>0</v>
      </c>
      <c r="AR102" s="258" t="n">
        <f aca="false">34*1</f>
        <v>34</v>
      </c>
      <c r="AS102" s="259" t="n">
        <f aca="false">AQ102/AR102</f>
        <v>0</v>
      </c>
    </row>
    <row r="103" customFormat="false" ht="12.75" hidden="false" customHeight="true" outlineLevel="0" collapsed="false">
      <c r="A103" s="277"/>
      <c r="B103" s="254"/>
      <c r="C103" s="265" t="s">
        <v>84</v>
      </c>
      <c r="D103" s="266"/>
      <c r="E103" s="265"/>
      <c r="F103" s="265"/>
      <c r="G103" s="265"/>
      <c r="H103" s="265"/>
      <c r="I103" s="265"/>
      <c r="J103" s="265"/>
      <c r="K103" s="265"/>
      <c r="L103" s="265"/>
      <c r="M103" s="265"/>
      <c r="N103" s="265"/>
      <c r="O103" s="265"/>
      <c r="P103" s="265"/>
      <c r="Q103" s="265"/>
      <c r="R103" s="265"/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  <c r="AC103" s="265"/>
      <c r="AD103" s="265"/>
      <c r="AE103" s="265"/>
      <c r="AF103" s="265"/>
      <c r="AG103" s="265"/>
      <c r="AH103" s="265"/>
      <c r="AI103" s="268"/>
      <c r="AJ103" s="268"/>
      <c r="AK103" s="265"/>
      <c r="AL103" s="265"/>
      <c r="AM103" s="268"/>
      <c r="AN103" s="268"/>
      <c r="AO103" s="268"/>
      <c r="AP103" s="268"/>
      <c r="AQ103" s="268" t="n">
        <f aca="false">SUM(E103:AP103)</f>
        <v>0</v>
      </c>
      <c r="AR103" s="269" t="n">
        <f aca="false">34*1</f>
        <v>34</v>
      </c>
      <c r="AS103" s="270" t="n">
        <f aca="false">AQ103/AR103</f>
        <v>0</v>
      </c>
    </row>
    <row r="104" customFormat="false" ht="12.75" hidden="false" customHeight="true" outlineLevel="0" collapsed="false">
      <c r="A104" s="277"/>
      <c r="B104" s="351" t="s">
        <v>77</v>
      </c>
      <c r="C104" s="352" t="s">
        <v>83</v>
      </c>
      <c r="D104" s="353"/>
      <c r="E104" s="352"/>
      <c r="F104" s="352"/>
      <c r="G104" s="352"/>
      <c r="H104" s="352"/>
      <c r="I104" s="352"/>
      <c r="J104" s="352"/>
      <c r="K104" s="352"/>
      <c r="L104" s="352"/>
      <c r="M104" s="352"/>
      <c r="N104" s="352"/>
      <c r="O104" s="352"/>
      <c r="P104" s="352"/>
      <c r="Q104" s="352"/>
      <c r="R104" s="352"/>
      <c r="S104" s="352"/>
      <c r="T104" s="352"/>
      <c r="U104" s="352"/>
      <c r="V104" s="352"/>
      <c r="W104" s="352"/>
      <c r="X104" s="352"/>
      <c r="Y104" s="352"/>
      <c r="Z104" s="352"/>
      <c r="AA104" s="352"/>
      <c r="AB104" s="352"/>
      <c r="AC104" s="352"/>
      <c r="AD104" s="352"/>
      <c r="AE104" s="352"/>
      <c r="AF104" s="352"/>
      <c r="AG104" s="352"/>
      <c r="AH104" s="352"/>
      <c r="AI104" s="354"/>
      <c r="AJ104" s="354"/>
      <c r="AK104" s="352"/>
      <c r="AL104" s="352"/>
      <c r="AM104" s="354"/>
      <c r="AN104" s="354"/>
      <c r="AO104" s="354"/>
      <c r="AP104" s="354"/>
      <c r="AQ104" s="354" t="n">
        <f aca="false">SUM(E104:AP104)</f>
        <v>0</v>
      </c>
      <c r="AR104" s="355" t="n">
        <f aca="false">34*1</f>
        <v>34</v>
      </c>
      <c r="AS104" s="356" t="n">
        <f aca="false">AQ104/AR104</f>
        <v>0</v>
      </c>
    </row>
    <row r="105" customFormat="false" ht="12.75" hidden="false" customHeight="true" outlineLevel="0" collapsed="false">
      <c r="A105" s="277"/>
      <c r="B105" s="351"/>
      <c r="C105" s="357" t="s">
        <v>84</v>
      </c>
      <c r="D105" s="358"/>
      <c r="E105" s="357"/>
      <c r="F105" s="357"/>
      <c r="G105" s="357"/>
      <c r="H105" s="357"/>
      <c r="I105" s="357"/>
      <c r="J105" s="357"/>
      <c r="K105" s="357"/>
      <c r="L105" s="357"/>
      <c r="M105" s="357"/>
      <c r="N105" s="357"/>
      <c r="O105" s="357"/>
      <c r="P105" s="357"/>
      <c r="Q105" s="357"/>
      <c r="R105" s="357"/>
      <c r="S105" s="357"/>
      <c r="T105" s="357"/>
      <c r="U105" s="357"/>
      <c r="V105" s="357"/>
      <c r="W105" s="357"/>
      <c r="X105" s="357"/>
      <c r="Y105" s="357"/>
      <c r="Z105" s="357"/>
      <c r="AA105" s="357"/>
      <c r="AB105" s="357"/>
      <c r="AC105" s="357"/>
      <c r="AD105" s="357"/>
      <c r="AE105" s="357"/>
      <c r="AF105" s="357"/>
      <c r="AG105" s="357"/>
      <c r="AH105" s="357"/>
      <c r="AI105" s="359"/>
      <c r="AJ105" s="359"/>
      <c r="AK105" s="357"/>
      <c r="AL105" s="357"/>
      <c r="AM105" s="359"/>
      <c r="AN105" s="359"/>
      <c r="AO105" s="359"/>
      <c r="AP105" s="359"/>
      <c r="AQ105" s="359" t="n">
        <f aca="false">SUM(E105:AP105)</f>
        <v>0</v>
      </c>
      <c r="AR105" s="360" t="n">
        <f aca="false">34*1</f>
        <v>34</v>
      </c>
      <c r="AS105" s="361" t="n">
        <f aca="false">AQ105/AR105</f>
        <v>0</v>
      </c>
    </row>
    <row r="106" customFormat="false" ht="12.75" hidden="false" customHeight="true" outlineLevel="0" collapsed="false">
      <c r="A106" s="277"/>
      <c r="B106" s="254" t="s">
        <v>78</v>
      </c>
      <c r="C106" s="255" t="s">
        <v>83</v>
      </c>
      <c r="D106" s="256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7"/>
      <c r="AJ106" s="257"/>
      <c r="AK106" s="255"/>
      <c r="AL106" s="255"/>
      <c r="AM106" s="257"/>
      <c r="AN106" s="257"/>
      <c r="AO106" s="257"/>
      <c r="AP106" s="257"/>
      <c r="AQ106" s="257" t="n">
        <f aca="false">SUM(E106:AP106)</f>
        <v>0</v>
      </c>
      <c r="AR106" s="258" t="n">
        <f aca="false">34*2</f>
        <v>68</v>
      </c>
      <c r="AS106" s="259" t="n">
        <f aca="false">AQ106/AR106</f>
        <v>0</v>
      </c>
    </row>
    <row r="107" customFormat="false" ht="12.75" hidden="false" customHeight="true" outlineLevel="0" collapsed="false">
      <c r="A107" s="277"/>
      <c r="B107" s="254"/>
      <c r="C107" s="265" t="s">
        <v>84</v>
      </c>
      <c r="D107" s="266"/>
      <c r="E107" s="265"/>
      <c r="F107" s="265"/>
      <c r="G107" s="265"/>
      <c r="H107" s="265"/>
      <c r="I107" s="265"/>
      <c r="J107" s="265"/>
      <c r="K107" s="265"/>
      <c r="L107" s="265"/>
      <c r="M107" s="265"/>
      <c r="N107" s="265"/>
      <c r="O107" s="265"/>
      <c r="P107" s="265"/>
      <c r="Q107" s="265"/>
      <c r="R107" s="265"/>
      <c r="S107" s="265"/>
      <c r="T107" s="265"/>
      <c r="U107" s="265"/>
      <c r="V107" s="265"/>
      <c r="W107" s="265"/>
      <c r="X107" s="265"/>
      <c r="Y107" s="265"/>
      <c r="Z107" s="265"/>
      <c r="AA107" s="265"/>
      <c r="AB107" s="265"/>
      <c r="AC107" s="265"/>
      <c r="AD107" s="265"/>
      <c r="AE107" s="265"/>
      <c r="AF107" s="265"/>
      <c r="AG107" s="265"/>
      <c r="AH107" s="265"/>
      <c r="AI107" s="268"/>
      <c r="AJ107" s="268"/>
      <c r="AK107" s="265"/>
      <c r="AL107" s="265"/>
      <c r="AM107" s="268"/>
      <c r="AN107" s="268"/>
      <c r="AO107" s="268"/>
      <c r="AP107" s="268"/>
      <c r="AQ107" s="268" t="n">
        <f aca="false">SUM(E107:AP107)</f>
        <v>0</v>
      </c>
      <c r="AR107" s="269" t="n">
        <f aca="false">34*2</f>
        <v>68</v>
      </c>
      <c r="AS107" s="270" t="n">
        <f aca="false">AQ107/AR107</f>
        <v>0</v>
      </c>
    </row>
    <row r="108" customFormat="false" ht="12.75" hidden="false" customHeight="true" outlineLevel="0" collapsed="false">
      <c r="C108" s="362"/>
    </row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27" hidden="false" customHeight="true" outlineLevel="0" collapsed="false"/>
    <row r="131" s="179" customFormat="true" ht="81.75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="179" customFormat="true" ht="21.75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="191" customFormat="true" ht="11.25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27" hidden="false" customHeight="true" outlineLevel="0" collapsed="false"/>
    <row r="183" customFormat="false" ht="111.75" hidden="false" customHeight="true" outlineLevel="0" collapsed="false"/>
    <row r="184" customFormat="false" ht="12.75" hidden="false" customHeight="true" outlineLevel="0" collapsed="false"/>
    <row r="190" customFormat="false" ht="15" hidden="false" customHeight="true" outlineLevel="0" collapsed="false"/>
    <row r="195" customFormat="false" ht="14.25" hidden="false" customHeight="true" outlineLevel="0" collapsed="false"/>
    <row r="231" customFormat="false" ht="14.25" hidden="false" customHeight="true" outlineLevel="0" collapsed="false"/>
    <row r="234" customFormat="false" ht="23.25" hidden="false" customHeight="true" outlineLevel="0" collapsed="false"/>
    <row r="235" customFormat="false" ht="124.5" hidden="false" customHeight="true" outlineLevel="0" collapsed="false"/>
    <row r="236" customFormat="false" ht="12" hidden="false" customHeight="true" outlineLevel="0" collapsed="false"/>
    <row r="237" customFormat="false" ht="12.75" hidden="true" customHeight="true" outlineLevel="0" collapsed="false"/>
    <row r="283" customFormat="false" ht="18.75" hidden="false" customHeight="true" outlineLevel="0" collapsed="false"/>
  </sheetData>
  <mergeCells count="85">
    <mergeCell ref="A1:D1"/>
    <mergeCell ref="B2:C2"/>
    <mergeCell ref="B3:C3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D6:AQ6"/>
    <mergeCell ref="A7:B7"/>
    <mergeCell ref="C7:D7"/>
    <mergeCell ref="AM7:AQ7"/>
    <mergeCell ref="AD8:AQ8"/>
    <mergeCell ref="A9:AS9"/>
    <mergeCell ref="A10:D10"/>
    <mergeCell ref="E10:AP10"/>
    <mergeCell ref="AQ10:AQ12"/>
    <mergeCell ref="AR10:AR12"/>
    <mergeCell ref="AS10:AS12"/>
    <mergeCell ref="A11:C12"/>
    <mergeCell ref="E11:H11"/>
    <mergeCell ref="I11:L11"/>
    <mergeCell ref="M11:P11"/>
    <mergeCell ref="Q11:T11"/>
    <mergeCell ref="U11:W11"/>
    <mergeCell ref="X11:AA11"/>
    <mergeCell ref="AB11:AD11"/>
    <mergeCell ref="AE11:AI11"/>
    <mergeCell ref="AJ11:AL11"/>
    <mergeCell ref="AM11:AP11"/>
    <mergeCell ref="A13:A66"/>
    <mergeCell ref="B13:B15"/>
    <mergeCell ref="B16:B18"/>
    <mergeCell ref="B19:B22"/>
    <mergeCell ref="B23:B25"/>
    <mergeCell ref="B26:B28"/>
    <mergeCell ref="B29:B31"/>
    <mergeCell ref="B32:B35"/>
    <mergeCell ref="B36:B39"/>
    <mergeCell ref="B40:B43"/>
    <mergeCell ref="B44:B47"/>
    <mergeCell ref="B48:B51"/>
    <mergeCell ref="B52:B54"/>
    <mergeCell ref="B55:B57"/>
    <mergeCell ref="B58:B60"/>
    <mergeCell ref="B61:B63"/>
    <mergeCell ref="B64:B66"/>
    <mergeCell ref="B67:E67"/>
    <mergeCell ref="A68:D68"/>
    <mergeCell ref="E68:AP68"/>
    <mergeCell ref="AQ68:AQ70"/>
    <mergeCell ref="AR68:AR70"/>
    <mergeCell ref="AS68:AS70"/>
    <mergeCell ref="A69:C70"/>
    <mergeCell ref="E69:H69"/>
    <mergeCell ref="I69:L69"/>
    <mergeCell ref="M69:P69"/>
    <mergeCell ref="Q69:T69"/>
    <mergeCell ref="U69:W69"/>
    <mergeCell ref="X69:AA69"/>
    <mergeCell ref="AB69:AD69"/>
    <mergeCell ref="AE69:AI69"/>
    <mergeCell ref="AJ69:AL69"/>
    <mergeCell ref="AM69:AP69"/>
    <mergeCell ref="A71:A107"/>
    <mergeCell ref="B71:B72"/>
    <mergeCell ref="B73:B74"/>
    <mergeCell ref="B75:B77"/>
    <mergeCell ref="B78:B79"/>
    <mergeCell ref="B80:B81"/>
    <mergeCell ref="B82:B83"/>
    <mergeCell ref="B84:B86"/>
    <mergeCell ref="B87:B89"/>
    <mergeCell ref="B90:B92"/>
    <mergeCell ref="B93:B95"/>
    <mergeCell ref="B96:B97"/>
    <mergeCell ref="B98:B101"/>
    <mergeCell ref="B102:B103"/>
    <mergeCell ref="B104:B105"/>
    <mergeCell ref="B106:B107"/>
  </mergeCells>
  <printOptions headings="false" gridLines="false" gridLinesSet="true" horizontalCentered="false" verticalCentered="false"/>
  <pageMargins left="0.25" right="0.25" top="0.356944444444444" bottom="0.75" header="0.3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" manualBreakCount="5">
    <brk id="34" man="true" max="16383" min="0"/>
    <brk id="82" man="true" max="16383" min="0"/>
    <brk id="130" man="true" max="16383" min="0"/>
    <brk id="182" man="true" max="16383" min="0"/>
    <brk id="23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2024-09-28T08:38:22Z</dcterms:created>
  <dc:creator>user</dc:creator>
  <dc:description/>
  <dc:language>ru-RU</dc:language>
  <cp:lastModifiedBy/>
  <cp:lastPrinted>2025-07-31T04:29:37Z</cp:lastPrinted>
  <dcterms:modified xsi:type="dcterms:W3CDTF">2026-09-27T19:53:02Z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